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1"/>
  </bookViews>
  <sheets>
    <sheet name="Таб 2" sheetId="1" r:id="rId1"/>
    <sheet name="Таб 3" sheetId="2" r:id="rId2"/>
    <sheet name="таб 1" sheetId="3" r:id="rId3"/>
    <sheet name="коэфф" sheetId="4" r:id="rId4"/>
  </sheets>
  <definedNames>
    <definedName name="_xlnm.Print_Titles" localSheetId="0">'Таб 2'!$3:$5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<sst xmlns="http://schemas.openxmlformats.org/spreadsheetml/2006/main" count="286" uniqueCount="126">
  <si>
    <t>№ п/п</t>
  </si>
  <si>
    <t>Код ОКПД2</t>
  </si>
  <si>
    <t>Значение №2</t>
  </si>
  <si>
    <t>Значение №3</t>
  </si>
  <si>
    <t>Значение №4</t>
  </si>
  <si>
    <t>Значение №5</t>
  </si>
  <si>
    <t>Технические характеристики (марка, ГОСТ,ТУ, сорт, размер)</t>
  </si>
  <si>
    <t>Источник,  №, дата</t>
  </si>
  <si>
    <t>Источник, №, дата</t>
  </si>
  <si>
    <r>
      <t>К</t>
    </r>
    <r>
      <rPr>
        <vertAlign val="subscript"/>
        <sz val="11"/>
        <rFont val="Times New Roman"/>
        <family val="1"/>
      </rPr>
      <t xml:space="preserve">1 </t>
    </r>
  </si>
  <si>
    <r>
      <t>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</si>
  <si>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К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</si>
  <si>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r>
      <t>К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</t>
    </r>
  </si>
  <si>
    <t>Наименование продукции (работы, услуги)</t>
  </si>
  <si>
    <t>2. Характеристика продукции, источники ценовой информации и корректировка на конкретные параметры закупки</t>
  </si>
  <si>
    <t xml:space="preserve">Значение №1 </t>
  </si>
  <si>
    <t>Наименование продукции</t>
  </si>
  <si>
    <t>Начальная (максимальная) цена,
руб.</t>
  </si>
  <si>
    <t>Приложение № 2</t>
  </si>
  <si>
    <t>Начальная (максимальная) цена единицы продукции,
руб.</t>
  </si>
  <si>
    <t>Зам. главного врача по экономическим вопросам</t>
  </si>
  <si>
    <t>А.В. Вдовина</t>
  </si>
  <si>
    <t xml:space="preserve">Цена, руб. </t>
  </si>
  <si>
    <t>Цена, 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</si>
  <si>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</si>
  <si>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</si>
  <si>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</si>
  <si>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</si>
  <si>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</si>
  <si>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</si>
  <si>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</si>
  <si>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</si>
  <si>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</si>
  <si>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</si>
  <si>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Нет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</si>
  <si>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</si>
  <si>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</si>
  <si>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</si>
  <si>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</si>
  <si>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</si>
  <si>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</si>
  <si>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</si>
  <si>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</si>
  <si>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</si>
  <si>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</si>
  <si>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>7.5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</si>
  <si>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</si>
  <si>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</si>
  <si>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Количество участников на рынке      более 5</t>
  </si>
  <si>
    <t xml:space="preserve">Зам. главного врача по экономическим вопросам                                                                    </t>
  </si>
  <si>
    <t xml:space="preserve">                             А.В. Вдовина</t>
  </si>
  <si>
    <t xml:space="preserve">Обоснование начальной (максимальной) цены договора 
</t>
  </si>
  <si>
    <t xml:space="preserve">Количество </t>
  </si>
  <si>
    <t xml:space="preserve">Кол-во </t>
  </si>
  <si>
    <r>
      <t>К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- не требуется. Стоимость указана за 1 единицу.</t>
    </r>
  </si>
  <si>
    <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не требуется. Цена включает все расходы</t>
    </r>
  </si>
  <si>
    <r>
      <t>К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не требуется. Оплата в течение 45 (сорока пяти) календарных дней с даты оказания услуг, после подписания акта сдачи- приемки работ и получения всех документов счёта, счета-фактуры, акта сдачи-приемки работ, путем перечисления денежных средств на расчетный счет Исполнителя
</t>
    </r>
  </si>
  <si>
    <r>
      <t>К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- не требуется. Нет цен со сроком давности более 6-ти месяцев.</t>
    </r>
  </si>
  <si>
    <t>Нач.экономического отдела</t>
  </si>
  <si>
    <t>Ю.И. Чекина</t>
  </si>
  <si>
    <t>Значение начальной (максимальной) цены договора с учетом НДС</t>
  </si>
  <si>
    <t>Цена единицы продукции с учетом НДС, руб.</t>
  </si>
  <si>
    <t>Перчатки смотровые из латекса гевеи неопудренные нестерильные DERMAGRIP CLASSIС 
Размер по завке заказчика</t>
  </si>
  <si>
    <t>22.19.60.119</t>
  </si>
  <si>
    <t>Перчатки смотровые из латекса гевеи неопудренные нестерильные TOP GLOVE 
Размер по завке заказчика</t>
  </si>
  <si>
    <t>Перчатки смотровые нитриловые неопудренные нестерильные  DERMAGRIP ULTRA LS 
Размер по завке заказчика</t>
  </si>
  <si>
    <t>Перчатки смотровые нитриловые неопудренные нестерильные ECO 
Размер по завке заказчика</t>
  </si>
  <si>
    <t>Перчатки хирургические из латекса гевеи  неопудренные Gammex Latex Enlite
Размер по завке заказчика</t>
  </si>
  <si>
    <t>22.19.60.113</t>
  </si>
  <si>
    <t>Перчатки хирургические из латекса гевеи опудренные Gammex Latex Powdered 
Размер по завке заказчика</t>
  </si>
  <si>
    <t>Перчатки хирургические из латекса гевеи неопудренные (для индикации повреждения) Gammex Latex Underglove 
Размер по завке заказчика</t>
  </si>
  <si>
    <t>Перчатки смотровые из латекса гевеи неопудренные стерильные
Размер по завке заказчика</t>
  </si>
  <si>
    <t>Перчатки хирургические из латекса гевеи неопудренные антибактериальные</t>
  </si>
  <si>
    <t>Лейкопластырь стандартный (на нетканной основе) NEOFIX NWV</t>
  </si>
  <si>
    <t>21.20.24.110</t>
  </si>
  <si>
    <t>Лейкопластырь стандартный (на тканевой основе) NEOFIX TXL</t>
  </si>
  <si>
    <t>Лейкопластырь для поверхностных ран (на нетканой основе для фиксации катетеров) NEOFIX IV PAD</t>
  </si>
  <si>
    <t>Повязка для абсорбции экссудата, негелевая (на нетканной основе с сорбционной подушечкой)  NEOFIX Post</t>
  </si>
  <si>
    <t>32.50.50.190</t>
  </si>
  <si>
    <t>Повязка для абсорбции экссудата, негелевая (на нетканной основе с сорбционной подушечкой) NEOFIX Post</t>
  </si>
  <si>
    <t>Нестерильное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0,18 мм для механической прочности при продолжительных манипуляциях.
2. Текстурный рисунок в области пальцев и ладони для улучшенного захвата инструментов и оборудования.
3. Усилие при разрыве не менее 7 Н (до ускоренного старения) и удлинение при разрыве не менее 650%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</si>
  <si>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Нестерильное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0,11 мм для механической прочности.
2. Текстурный рисунок в области пальцев и ладони для улучшенного захвата инструментов.
3. Усилие при разрыве не менее 7 Н (до ускоренного старения) и удлинение при разрыве не менее 650%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</si>
  <si>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500% (до ускоренного старения) в соответствии с ГОСТ Р 52239-2004. 
4. Длина перчатки не менее 240 мм для фиксации на предплечье. 
5. Вес одной перчатки не менее 3,5 грамм для возможности определения соответствия перчатки требованиям при поставке. 
Изделие для одноразового использования.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</si>
  <si>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500%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</si>
  <si>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280 мм для защиты предплечья.  
4. Перчатки анатомически правильной формы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</si>
  <si>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опудренная,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290 мм для дополнительной защиты предплечья.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</si>
  <si>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Внутреннее полимерное (синтетическое) покрытие с глицерином и диметиконом или с Алое-вера для легкости смены и надевания перчаток в процессе продолжительных операций и дополнительно для увлажнения и смягчения кожи рук.
3. Усилие при разрыве не менее 12,5 Н (до ускоренного старения) и удлинение при разрыве не менее 700% (до ускоренного старения) в соответствии с ГОСТ Р 52238-2004.  
4. Перчатки контрастного по отношению к крови цвета (синего или зеленого спектра) для цветовой индикации проколов при использовании в системе двойных перчаток.
5.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не менее 0,20 мм для обеспечения механической прочности.
8. Длина перчатки не менее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</si>
  <si>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0,11 мм для механической прочности. 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650% (до ускоренного старения) в соответствии с ГОСТ Р 52239-2004
4.  Длина перчатки не менее 240 мм для фиксации на предплечье. 
Упакованы в индивидуальную упаковку парами. Изделие для одноразового использования.</t>
  </si>
  <si>
    <t>Стерильное изделие (перчатки хирургические) из латекса гевеи (натурального латекса), поверхность без опудривания, имеет антибактериальные свойства для снижения воздействия жизнеспособных микробов в случае их проникновения, используется как двухсторонний защитный барьер на руках медицинского работника в хирургическом поле для защиты пациента и медперсонала. Имеет следующие характеристики:
1. Одинарная толщина (в области пальцев) 0,22 мм для обеспечения механической прочности. 
2. Внутреннее полимерное (синтетическое) покрытие обеспечивает легкость надевания и смены, усиливает барьерные свойства перчаток. В составе полимерного покрытия содержится антисептик (хлоргексидин) для непрерывной антисептической обработки кожи рук, снижающий инфекционную нагрузку при нарушении целостности перчаток для операций в условиях повышенного риска.
3. Усилие при разрыве 16Н (до ускоренного старения) и удлинение при разрыве 860% (до ускоренного старения) в соответствии с ГОСТ Р 52238-2004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0,20 мм для обеспечения механической прочности.
8. Длина перчатки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2а в соответствии с регистрационным удостоверением РЗН. Изделие одноразового применения.</t>
  </si>
  <si>
    <t>Средство перевязочное фиксирующее пластырного типа: пластырь на нетканой основе в виде катушки с липким слоем на основе синтетического гипоаллергенного клея для фиксации повязок и медицинских устройств, для чувствительного типа кожи.
Размер повязки:
2х500см (+-10%)</t>
  </si>
  <si>
    <t>"Средство перевязочное фиксирующее пластырного типа: пластырь на тканевой основе в виде катушки с липким слоем для фиксации повязок и медицинских устройств.
Размер повязки:
2х500см (+-10%)</t>
  </si>
  <si>
    <t>Средство перевязочное фиксирующее пластырного типа: пластырь (повязка) для фиксации канюль с U-образным разрезом в центре для удобства наложения и фиксации канюли, с сорбционной функциональной подушечкой, продублированной атравматической полимерной сеткой, биоинертный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непереносимости). Липкий слой на основе гипоаллергенного синтетического клея нанесен дискретно для надежной фиксации и безболезненного снятия. В комплекте не менее 2-х дополнительных сорбционных подушечек для абсорбции крови. Фасовка: поштучно в индивидуальной герметичной упаковке.
Размер повязки: 6x8см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</si>
  <si>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7х5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</si>
  <si>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8х10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</si>
  <si>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15х8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</si>
  <si>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20х10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</si>
  <si>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25х10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</si>
  <si>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30х10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</si>
  <si>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35х10 см (+-10%)</t>
  </si>
  <si>
    <t>ООО ЦМТ "Аналитика"</t>
  </si>
  <si>
    <t>КП №б/н от 05.11.2020</t>
  </si>
  <si>
    <t xml:space="preserve">ООО "Атекс Групп"
</t>
  </si>
  <si>
    <t>КП №б/н от 02.11.2020</t>
  </si>
  <si>
    <t>ООО  «ПАЛЬМИРА»</t>
  </si>
  <si>
    <t>КП  №б/н от 03.11.2020</t>
  </si>
  <si>
    <t>ИП Чеснокова Е.В.</t>
  </si>
  <si>
    <t>КП  №03112020/1 от 03.11.2020</t>
  </si>
  <si>
    <t>ИП Камышников Александр Александрович</t>
  </si>
  <si>
    <t>КП  №д/н от 03.11.2020</t>
  </si>
  <si>
    <t xml:space="preserve">      Начальная (максимальная) цена договора на право заключения договора поставки  изделий медицинского назначения – перчатки латексные стерильные и нестерильные, перчатки нитриловые, повязки для абсорбции экссудата негелевые, лейкопластыри для поверхностных ран для отделений больницы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</si>
  <si>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на поставку изделий медицинского назначения – перчатки латексные стерильные и нестерильные, перчатки нитриловые, повязки для абсорбции экссудата негелевые, лейкопластыри для поверхностных ран для отделений больницы </t>
  </si>
  <si>
    <t xml:space="preserve">Изделия медицинского назначения – перчатки латексные стерильные и нестерильные, перчатки нитриловые, повязки для абсорбции экссудата негелевые, лейкопластыри для поверхностных ран </t>
  </si>
  <si>
    <t xml:space="preserve">№4/рм20/47 от 20.04.2020 г.                    ООО «Атекс Групп». </t>
  </si>
  <si>
    <t>Перчатки смотровые из латекса гевеи неопудренные нестерильные 
Размер по завке заказчика</t>
  </si>
  <si>
    <t>Перчатки смотровые нитриловые неопудренные нестерильные  
Размер по завке заказчика</t>
  </si>
  <si>
    <t>Перчатки смотровые нитриловые неопудренные нестерильные 
Размер по завке заказчика</t>
  </si>
  <si>
    <t>Перчатки хирургические из латекса гевеи  неопудренные 
Размер по завке заказчика</t>
  </si>
  <si>
    <t>Перчатки хирургические из латекса гевеи опудренные 
Размер по завке заказчика</t>
  </si>
  <si>
    <t>Перчатки хирургические из латекса гевеи неопудренные (для индикации повреждения) 
Размер по завке заказчика</t>
  </si>
  <si>
    <t xml:space="preserve">Лейкопластырь стандартный (на нетканной основе) </t>
  </si>
  <si>
    <t xml:space="preserve">Лейкопластырь стандартный (на тканевой основе) </t>
  </si>
  <si>
    <t xml:space="preserve">Лейкопластырь для поверхностных ран (на нетканой основе для фиксации катетеров) </t>
  </si>
  <si>
    <t xml:space="preserve">Повязка для абсорбции экссудата, негелевая (на нетканной основе с сорбционной подушечкой) </t>
  </si>
  <si>
    <t>Повязка для абсорбции экссудата, негелевая (на нетканной основе с сорбционной подушечкой)</t>
  </si>
  <si>
    <t>Описание товара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</si>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</sst>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Century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7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45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" applyNumberFormat="0" applyAlignment="0" applyProtection="0"/>
    <xf numFmtId="0" fontId="48" fillId="28" borderId="4" applyNumberFormat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8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shrinkToFit="1"/>
    </xf>
    <xf numFmtId="3" fontId="15" fillId="0" borderId="12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13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1" fontId="13" fillId="0" borderId="12" xfId="0" applyNumberFormat="1" applyFont="1" applyBorder="1" applyAlignment="1">
      <alignment horizontal="left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1" fontId="11" fillId="2" borderId="13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" fontId="7" fillId="0" borderId="21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5" fillId="34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2" fontId="22" fillId="0" borderId="1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123825</xdr:rowOff>
    </xdr:from>
    <xdr:to>
      <xdr:col>20</xdr:col>
      <xdr:colOff>428625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573" t="16441" r="19386" b="49464"/>
        <a:stretch>
          <a:fillRect/>
        </a:stretch>
      </xdr:blipFill>
      <xdr:spPr>
        <a:xfrm>
          <a:off x="1390650" y="1095375"/>
          <a:ext cx="12753975" cy="3448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I39"/>
  <sheetViews>
    <sheetView zoomScale="80" zoomScaleNormal="80" zoomScaleSheetLayoutView="75" zoomScalePageLayoutView="0" workbookViewId="0" topLeftCell="A1">
      <selection activeCell="D6" sqref="D6:D24"/>
    </sheetView>
  </sheetViews>
  <sheetFormatPr defaultColWidth="9.00390625" defaultRowHeight="12.75"/>
  <cols>
    <col min="1" max="1" width="4.625" style="2" customWidth="1"/>
    <col min="2" max="2" width="23.625" style="2" customWidth="1"/>
    <col min="3" max="3" width="12.75390625" style="1" customWidth="1"/>
    <col min="4" max="4" width="81.375" style="40" customWidth="1"/>
    <col min="5" max="5" width="12.125" style="1" customWidth="1"/>
    <col min="6" max="6" width="9.25390625" style="5" customWidth="1"/>
    <col min="7" max="10" width="3.75390625" style="1" customWidth="1"/>
    <col min="11" max="11" width="13.75390625" style="1" customWidth="1"/>
    <col min="12" max="12" width="8.875" style="2" customWidth="1"/>
    <col min="13" max="16" width="3.75390625" style="1" customWidth="1"/>
    <col min="17" max="17" width="13.75390625" style="1" customWidth="1"/>
    <col min="18" max="18" width="9.125" style="1" customWidth="1"/>
    <col min="19" max="22" width="3.75390625" style="1" customWidth="1"/>
    <col min="23" max="23" width="14.125" style="1" customWidth="1"/>
    <col min="24" max="24" width="9.75390625" style="1" customWidth="1"/>
    <col min="25" max="28" width="3.75390625" style="1" customWidth="1"/>
    <col min="29" max="29" width="11.625" style="1" customWidth="1"/>
    <col min="30" max="30" width="9.00390625" style="1" customWidth="1"/>
    <col min="31" max="34" width="3.75390625" style="1" customWidth="1"/>
    <col min="35" max="35" width="9.625" style="1" customWidth="1"/>
    <col min="36" max="16384" width="9.125" style="1" customWidth="1"/>
  </cols>
  <sheetData>
    <row r="1" spans="1:34" ht="25.5" customHeight="1">
      <c r="A1" s="7"/>
      <c r="B1" s="7"/>
      <c r="C1" s="7"/>
      <c r="D1" s="39"/>
      <c r="E1" s="7"/>
      <c r="F1" s="7"/>
      <c r="G1" s="7"/>
      <c r="K1" s="97"/>
      <c r="L1" s="97"/>
      <c r="M1" s="97"/>
      <c r="AH1" s="17" t="s">
        <v>18</v>
      </c>
    </row>
    <row r="2" spans="1:12" ht="24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35" ht="20.25" customHeight="1">
      <c r="A3" s="91" t="s">
        <v>0</v>
      </c>
      <c r="B3" s="95" t="s">
        <v>16</v>
      </c>
      <c r="C3" s="91" t="s">
        <v>1</v>
      </c>
      <c r="D3" s="93" t="s">
        <v>6</v>
      </c>
      <c r="E3" s="87" t="s">
        <v>15</v>
      </c>
      <c r="F3" s="88"/>
      <c r="G3" s="88"/>
      <c r="H3" s="88"/>
      <c r="I3" s="88"/>
      <c r="J3" s="89"/>
      <c r="K3" s="87" t="s">
        <v>2</v>
      </c>
      <c r="L3" s="88"/>
      <c r="M3" s="88"/>
      <c r="N3" s="88"/>
      <c r="O3" s="88"/>
      <c r="P3" s="89"/>
      <c r="Q3" s="87" t="s">
        <v>3</v>
      </c>
      <c r="R3" s="88"/>
      <c r="S3" s="88"/>
      <c r="T3" s="88"/>
      <c r="U3" s="88"/>
      <c r="V3" s="89"/>
      <c r="W3" s="87" t="s">
        <v>4</v>
      </c>
      <c r="X3" s="88"/>
      <c r="Y3" s="88"/>
      <c r="Z3" s="88"/>
      <c r="AA3" s="88"/>
      <c r="AB3" s="89"/>
      <c r="AC3" s="90" t="s">
        <v>5</v>
      </c>
      <c r="AD3" s="90"/>
      <c r="AE3" s="90"/>
      <c r="AF3" s="90"/>
      <c r="AG3" s="90"/>
      <c r="AH3" s="90"/>
      <c r="AI3" s="11"/>
    </row>
    <row r="4" spans="1:35" ht="36" customHeight="1">
      <c r="A4" s="91"/>
      <c r="B4" s="96"/>
      <c r="C4" s="91"/>
      <c r="D4" s="93"/>
      <c r="E4" s="90" t="s">
        <v>99</v>
      </c>
      <c r="F4" s="90"/>
      <c r="G4" s="90"/>
      <c r="H4" s="90"/>
      <c r="I4" s="90"/>
      <c r="J4" s="90"/>
      <c r="K4" s="90" t="s">
        <v>101</v>
      </c>
      <c r="L4" s="90"/>
      <c r="M4" s="90"/>
      <c r="N4" s="90"/>
      <c r="O4" s="90"/>
      <c r="P4" s="90"/>
      <c r="Q4" s="90" t="s">
        <v>103</v>
      </c>
      <c r="R4" s="90"/>
      <c r="S4" s="90"/>
      <c r="T4" s="90"/>
      <c r="U4" s="90"/>
      <c r="V4" s="90"/>
      <c r="W4" s="90" t="s">
        <v>105</v>
      </c>
      <c r="X4" s="90"/>
      <c r="Y4" s="90"/>
      <c r="Z4" s="90"/>
      <c r="AA4" s="90"/>
      <c r="AB4" s="90"/>
      <c r="AC4" s="90" t="s">
        <v>107</v>
      </c>
      <c r="AD4" s="90"/>
      <c r="AE4" s="90"/>
      <c r="AF4" s="90"/>
      <c r="AG4" s="90"/>
      <c r="AH4" s="90"/>
      <c r="AI4" s="11"/>
    </row>
    <row r="5" spans="1:35" ht="42" customHeight="1">
      <c r="A5" s="92"/>
      <c r="B5" s="96"/>
      <c r="C5" s="92"/>
      <c r="D5" s="94"/>
      <c r="E5" s="18" t="s">
        <v>7</v>
      </c>
      <c r="F5" s="18" t="s">
        <v>22</v>
      </c>
      <c r="G5" s="28" t="s">
        <v>9</v>
      </c>
      <c r="H5" s="28" t="s">
        <v>10</v>
      </c>
      <c r="I5" s="30" t="s">
        <v>11</v>
      </c>
      <c r="J5" s="28" t="s">
        <v>12</v>
      </c>
      <c r="K5" s="18" t="s">
        <v>8</v>
      </c>
      <c r="L5" s="18" t="s">
        <v>23</v>
      </c>
      <c r="M5" s="28" t="s">
        <v>9</v>
      </c>
      <c r="N5" s="28" t="s">
        <v>10</v>
      </c>
      <c r="O5" s="28" t="s">
        <v>11</v>
      </c>
      <c r="P5" s="28" t="s">
        <v>12</v>
      </c>
      <c r="Q5" s="18" t="s">
        <v>8</v>
      </c>
      <c r="R5" s="18" t="s">
        <v>23</v>
      </c>
      <c r="S5" s="28" t="s">
        <v>9</v>
      </c>
      <c r="T5" s="28" t="s">
        <v>10</v>
      </c>
      <c r="U5" s="28" t="s">
        <v>11</v>
      </c>
      <c r="V5" s="28" t="s">
        <v>12</v>
      </c>
      <c r="W5" s="18" t="s">
        <v>8</v>
      </c>
      <c r="X5" s="18" t="s">
        <v>22</v>
      </c>
      <c r="Y5" s="28" t="s">
        <v>9</v>
      </c>
      <c r="Z5" s="28" t="s">
        <v>10</v>
      </c>
      <c r="AA5" s="28" t="s">
        <v>11</v>
      </c>
      <c r="AB5" s="28" t="s">
        <v>12</v>
      </c>
      <c r="AC5" s="18" t="s">
        <v>7</v>
      </c>
      <c r="AD5" s="18" t="s">
        <v>22</v>
      </c>
      <c r="AE5" s="28" t="s">
        <v>9</v>
      </c>
      <c r="AF5" s="28" t="s">
        <v>10</v>
      </c>
      <c r="AG5" s="28" t="s">
        <v>11</v>
      </c>
      <c r="AH5" s="28" t="s">
        <v>12</v>
      </c>
      <c r="AI5" s="8"/>
    </row>
    <row r="6" spans="1:35" ht="135" customHeight="1">
      <c r="A6" s="4">
        <v>1</v>
      </c>
      <c r="B6" s="41" t="s">
        <v>62</v>
      </c>
      <c r="C6" s="43" t="s">
        <v>63</v>
      </c>
      <c r="D6" s="43" t="s">
        <v>80</v>
      </c>
      <c r="E6" s="51" t="s">
        <v>100</v>
      </c>
      <c r="F6" s="53">
        <v>22</v>
      </c>
      <c r="G6" s="51">
        <v>1</v>
      </c>
      <c r="H6" s="31">
        <v>1</v>
      </c>
      <c r="I6" s="31">
        <v>1</v>
      </c>
      <c r="J6" s="32">
        <v>1</v>
      </c>
      <c r="K6" s="52" t="s">
        <v>102</v>
      </c>
      <c r="L6" s="54">
        <v>16</v>
      </c>
      <c r="M6" s="51">
        <v>1</v>
      </c>
      <c r="N6" s="31">
        <v>1</v>
      </c>
      <c r="O6" s="31">
        <v>1</v>
      </c>
      <c r="P6" s="32">
        <v>1</v>
      </c>
      <c r="Q6" s="51" t="s">
        <v>104</v>
      </c>
      <c r="R6" s="55">
        <v>19.1</v>
      </c>
      <c r="S6" s="51">
        <v>1</v>
      </c>
      <c r="T6" s="31">
        <v>1</v>
      </c>
      <c r="U6" s="31">
        <v>1</v>
      </c>
      <c r="V6" s="32">
        <v>1</v>
      </c>
      <c r="W6" s="51" t="s">
        <v>106</v>
      </c>
      <c r="X6" s="56">
        <v>19.3</v>
      </c>
      <c r="Y6" s="51">
        <v>1</v>
      </c>
      <c r="Z6" s="31">
        <v>1</v>
      </c>
      <c r="AA6" s="31">
        <v>1</v>
      </c>
      <c r="AB6" s="32">
        <v>1</v>
      </c>
      <c r="AC6" s="51" t="s">
        <v>108</v>
      </c>
      <c r="AD6" s="57">
        <v>20.15</v>
      </c>
      <c r="AE6" s="51">
        <v>1</v>
      </c>
      <c r="AF6" s="31">
        <v>1</v>
      </c>
      <c r="AG6" s="31">
        <v>1</v>
      </c>
      <c r="AH6" s="32">
        <v>1</v>
      </c>
      <c r="AI6" s="6"/>
    </row>
    <row r="7" spans="1:35" ht="153">
      <c r="A7" s="4">
        <v>2</v>
      </c>
      <c r="B7" s="41" t="s">
        <v>64</v>
      </c>
      <c r="C7" s="43" t="s">
        <v>63</v>
      </c>
      <c r="D7" s="43" t="s">
        <v>81</v>
      </c>
      <c r="E7" s="51" t="s">
        <v>100</v>
      </c>
      <c r="F7" s="53">
        <v>22</v>
      </c>
      <c r="G7" s="51">
        <v>1</v>
      </c>
      <c r="H7" s="31">
        <v>1</v>
      </c>
      <c r="I7" s="31">
        <v>1</v>
      </c>
      <c r="J7" s="32">
        <v>1</v>
      </c>
      <c r="K7" s="52" t="s">
        <v>102</v>
      </c>
      <c r="L7" s="58">
        <v>16</v>
      </c>
      <c r="M7" s="51">
        <v>1</v>
      </c>
      <c r="N7" s="31">
        <v>1</v>
      </c>
      <c r="O7" s="31">
        <v>1</v>
      </c>
      <c r="P7" s="32">
        <v>1</v>
      </c>
      <c r="Q7" s="51" t="s">
        <v>104</v>
      </c>
      <c r="R7" s="55">
        <v>19.1</v>
      </c>
      <c r="S7" s="51">
        <v>1</v>
      </c>
      <c r="T7" s="31">
        <v>1</v>
      </c>
      <c r="U7" s="31">
        <v>1</v>
      </c>
      <c r="V7" s="32">
        <v>1</v>
      </c>
      <c r="W7" s="51" t="s">
        <v>106</v>
      </c>
      <c r="X7" s="56">
        <v>19.2</v>
      </c>
      <c r="Y7" s="51">
        <v>1</v>
      </c>
      <c r="Z7" s="31">
        <v>1</v>
      </c>
      <c r="AA7" s="31">
        <v>1</v>
      </c>
      <c r="AB7" s="32">
        <v>1</v>
      </c>
      <c r="AC7" s="51" t="s">
        <v>108</v>
      </c>
      <c r="AD7" s="57">
        <v>20.15</v>
      </c>
      <c r="AE7" s="51">
        <v>1</v>
      </c>
      <c r="AF7" s="31">
        <v>1</v>
      </c>
      <c r="AG7" s="31">
        <v>1</v>
      </c>
      <c r="AH7" s="32">
        <v>1</v>
      </c>
      <c r="AI7" s="6"/>
    </row>
    <row r="8" spans="1:35" ht="153">
      <c r="A8" s="4">
        <v>3</v>
      </c>
      <c r="B8" s="41" t="s">
        <v>65</v>
      </c>
      <c r="C8" s="43" t="s">
        <v>63</v>
      </c>
      <c r="D8" s="43" t="s">
        <v>82</v>
      </c>
      <c r="E8" s="51" t="s">
        <v>100</v>
      </c>
      <c r="F8" s="53">
        <v>20.9</v>
      </c>
      <c r="G8" s="51">
        <v>1</v>
      </c>
      <c r="H8" s="31">
        <v>1</v>
      </c>
      <c r="I8" s="31">
        <v>1</v>
      </c>
      <c r="J8" s="32">
        <v>1</v>
      </c>
      <c r="K8" s="52" t="s">
        <v>102</v>
      </c>
      <c r="L8" s="58">
        <v>14</v>
      </c>
      <c r="M8" s="51">
        <v>1</v>
      </c>
      <c r="N8" s="31">
        <v>1</v>
      </c>
      <c r="O8" s="31">
        <v>1</v>
      </c>
      <c r="P8" s="32">
        <v>1</v>
      </c>
      <c r="Q8" s="51" t="s">
        <v>104</v>
      </c>
      <c r="R8" s="55">
        <v>17</v>
      </c>
      <c r="S8" s="51">
        <v>1</v>
      </c>
      <c r="T8" s="31">
        <v>1</v>
      </c>
      <c r="U8" s="31">
        <v>1</v>
      </c>
      <c r="V8" s="32">
        <v>1</v>
      </c>
      <c r="W8" s="51" t="s">
        <v>106</v>
      </c>
      <c r="X8" s="56">
        <v>17.2</v>
      </c>
      <c r="Y8" s="51">
        <v>1</v>
      </c>
      <c r="Z8" s="31">
        <v>1</v>
      </c>
      <c r="AA8" s="31">
        <v>1</v>
      </c>
      <c r="AB8" s="32">
        <v>1</v>
      </c>
      <c r="AC8" s="51" t="s">
        <v>108</v>
      </c>
      <c r="AD8" s="57">
        <v>18.3</v>
      </c>
      <c r="AE8" s="51">
        <v>1</v>
      </c>
      <c r="AF8" s="31">
        <v>1</v>
      </c>
      <c r="AG8" s="31">
        <v>1</v>
      </c>
      <c r="AH8" s="32">
        <v>1</v>
      </c>
      <c r="AI8" s="6"/>
    </row>
    <row r="9" spans="1:35" ht="127.5">
      <c r="A9" s="4">
        <v>4</v>
      </c>
      <c r="B9" s="41" t="s">
        <v>66</v>
      </c>
      <c r="C9" s="43" t="s">
        <v>63</v>
      </c>
      <c r="D9" s="43" t="s">
        <v>83</v>
      </c>
      <c r="E9" s="51" t="s">
        <v>100</v>
      </c>
      <c r="F9" s="53">
        <v>20.9</v>
      </c>
      <c r="G9" s="51">
        <v>1</v>
      </c>
      <c r="H9" s="31">
        <v>1</v>
      </c>
      <c r="I9" s="31">
        <v>1</v>
      </c>
      <c r="J9" s="32">
        <v>1</v>
      </c>
      <c r="K9" s="52" t="s">
        <v>102</v>
      </c>
      <c r="L9" s="58">
        <v>14</v>
      </c>
      <c r="M9" s="51">
        <v>1</v>
      </c>
      <c r="N9" s="31">
        <v>1</v>
      </c>
      <c r="O9" s="31">
        <v>1</v>
      </c>
      <c r="P9" s="32">
        <v>1</v>
      </c>
      <c r="Q9" s="51" t="s">
        <v>104</v>
      </c>
      <c r="R9" s="55">
        <v>17</v>
      </c>
      <c r="S9" s="51">
        <v>1</v>
      </c>
      <c r="T9" s="31">
        <v>1</v>
      </c>
      <c r="U9" s="31">
        <v>1</v>
      </c>
      <c r="V9" s="32">
        <v>1</v>
      </c>
      <c r="W9" s="51" t="s">
        <v>106</v>
      </c>
      <c r="X9" s="56">
        <v>17.2</v>
      </c>
      <c r="Y9" s="51">
        <v>1</v>
      </c>
      <c r="Z9" s="31">
        <v>1</v>
      </c>
      <c r="AA9" s="31">
        <v>1</v>
      </c>
      <c r="AB9" s="32">
        <v>1</v>
      </c>
      <c r="AC9" s="51" t="s">
        <v>108</v>
      </c>
      <c r="AD9" s="57">
        <v>18.2</v>
      </c>
      <c r="AE9" s="51">
        <v>1</v>
      </c>
      <c r="AF9" s="31">
        <v>1</v>
      </c>
      <c r="AG9" s="31">
        <v>1</v>
      </c>
      <c r="AH9" s="32">
        <v>1</v>
      </c>
      <c r="AI9" s="6"/>
    </row>
    <row r="10" spans="1:35" ht="229.5">
      <c r="A10" s="4">
        <v>5</v>
      </c>
      <c r="B10" s="41" t="s">
        <v>67</v>
      </c>
      <c r="C10" s="43" t="s">
        <v>68</v>
      </c>
      <c r="D10" s="43" t="s">
        <v>84</v>
      </c>
      <c r="E10" s="51" t="s">
        <v>100</v>
      </c>
      <c r="F10" s="53">
        <v>38.5</v>
      </c>
      <c r="G10" s="51">
        <v>1</v>
      </c>
      <c r="H10" s="31">
        <v>1</v>
      </c>
      <c r="I10" s="31">
        <v>1</v>
      </c>
      <c r="J10" s="32">
        <v>1</v>
      </c>
      <c r="K10" s="52" t="s">
        <v>102</v>
      </c>
      <c r="L10" s="58">
        <v>34</v>
      </c>
      <c r="M10" s="51">
        <v>1</v>
      </c>
      <c r="N10" s="31">
        <v>1</v>
      </c>
      <c r="O10" s="31">
        <v>1</v>
      </c>
      <c r="P10" s="32">
        <v>1</v>
      </c>
      <c r="Q10" s="51" t="s">
        <v>104</v>
      </c>
      <c r="R10" s="55">
        <v>39.2</v>
      </c>
      <c r="S10" s="51">
        <v>1</v>
      </c>
      <c r="T10" s="31">
        <v>1</v>
      </c>
      <c r="U10" s="31">
        <v>1</v>
      </c>
      <c r="V10" s="32">
        <v>1</v>
      </c>
      <c r="W10" s="51" t="s">
        <v>106</v>
      </c>
      <c r="X10" s="56">
        <v>39.45</v>
      </c>
      <c r="Y10" s="51">
        <v>1</v>
      </c>
      <c r="Z10" s="31">
        <v>1</v>
      </c>
      <c r="AA10" s="31">
        <v>1</v>
      </c>
      <c r="AB10" s="32">
        <v>1</v>
      </c>
      <c r="AC10" s="51" t="s">
        <v>108</v>
      </c>
      <c r="AD10" s="57">
        <v>40.3</v>
      </c>
      <c r="AE10" s="51">
        <v>1</v>
      </c>
      <c r="AF10" s="31">
        <v>1</v>
      </c>
      <c r="AG10" s="31">
        <v>1</v>
      </c>
      <c r="AH10" s="32">
        <v>1</v>
      </c>
      <c r="AI10" s="6"/>
    </row>
    <row r="11" spans="1:35" ht="229.5">
      <c r="A11" s="4">
        <v>6</v>
      </c>
      <c r="B11" s="41" t="s">
        <v>69</v>
      </c>
      <c r="C11" s="43" t="s">
        <v>68</v>
      </c>
      <c r="D11" s="43" t="s">
        <v>85</v>
      </c>
      <c r="E11" s="51" t="s">
        <v>100</v>
      </c>
      <c r="F11" s="53">
        <v>38.5</v>
      </c>
      <c r="G11" s="51">
        <v>1</v>
      </c>
      <c r="H11" s="31">
        <v>1</v>
      </c>
      <c r="I11" s="31">
        <v>1</v>
      </c>
      <c r="J11" s="32">
        <v>1</v>
      </c>
      <c r="K11" s="52" t="s">
        <v>102</v>
      </c>
      <c r="L11" s="58">
        <v>35.56</v>
      </c>
      <c r="M11" s="51">
        <v>1</v>
      </c>
      <c r="N11" s="31">
        <v>1</v>
      </c>
      <c r="O11" s="31">
        <v>1</v>
      </c>
      <c r="P11" s="32">
        <v>1</v>
      </c>
      <c r="Q11" s="51" t="s">
        <v>104</v>
      </c>
      <c r="R11" s="55">
        <v>40.7</v>
      </c>
      <c r="S11" s="51">
        <v>1</v>
      </c>
      <c r="T11" s="31">
        <v>1</v>
      </c>
      <c r="U11" s="31">
        <v>1</v>
      </c>
      <c r="V11" s="32">
        <v>1</v>
      </c>
      <c r="W11" s="51" t="s">
        <v>106</v>
      </c>
      <c r="X11" s="56">
        <v>40.9</v>
      </c>
      <c r="Y11" s="51">
        <v>1</v>
      </c>
      <c r="Z11" s="31">
        <v>1</v>
      </c>
      <c r="AA11" s="31">
        <v>1</v>
      </c>
      <c r="AB11" s="32">
        <v>1</v>
      </c>
      <c r="AC11" s="51" t="s">
        <v>108</v>
      </c>
      <c r="AD11" s="57">
        <v>41.5</v>
      </c>
      <c r="AE11" s="51">
        <v>1</v>
      </c>
      <c r="AF11" s="31">
        <v>1</v>
      </c>
      <c r="AG11" s="31">
        <v>1</v>
      </c>
      <c r="AH11" s="32">
        <v>1</v>
      </c>
      <c r="AI11" s="6"/>
    </row>
    <row r="12" spans="1:35" ht="255">
      <c r="A12" s="4">
        <v>7</v>
      </c>
      <c r="B12" s="41" t="s">
        <v>70</v>
      </c>
      <c r="C12" s="43" t="s">
        <v>68</v>
      </c>
      <c r="D12" s="43" t="s">
        <v>86</v>
      </c>
      <c r="E12" s="51" t="s">
        <v>100</v>
      </c>
      <c r="F12" s="53">
        <v>108.9</v>
      </c>
      <c r="G12" s="51">
        <v>1</v>
      </c>
      <c r="H12" s="31">
        <v>1</v>
      </c>
      <c r="I12" s="31">
        <v>1</v>
      </c>
      <c r="J12" s="32">
        <v>1</v>
      </c>
      <c r="K12" s="52" t="s">
        <v>102</v>
      </c>
      <c r="L12" s="58">
        <v>97</v>
      </c>
      <c r="M12" s="51">
        <v>1</v>
      </c>
      <c r="N12" s="31">
        <v>1</v>
      </c>
      <c r="O12" s="31">
        <v>1</v>
      </c>
      <c r="P12" s="32">
        <v>1</v>
      </c>
      <c r="Q12" s="51" t="s">
        <v>104</v>
      </c>
      <c r="R12" s="55">
        <v>110</v>
      </c>
      <c r="S12" s="51">
        <v>1</v>
      </c>
      <c r="T12" s="31">
        <v>1</v>
      </c>
      <c r="U12" s="31">
        <v>1</v>
      </c>
      <c r="V12" s="32">
        <v>1</v>
      </c>
      <c r="W12" s="51" t="s">
        <v>106</v>
      </c>
      <c r="X12" s="56">
        <v>118</v>
      </c>
      <c r="Y12" s="51">
        <v>1</v>
      </c>
      <c r="Z12" s="31">
        <v>1</v>
      </c>
      <c r="AA12" s="31">
        <v>1</v>
      </c>
      <c r="AB12" s="32">
        <v>1</v>
      </c>
      <c r="AC12" s="51" t="s">
        <v>108</v>
      </c>
      <c r="AD12" s="57">
        <v>133</v>
      </c>
      <c r="AE12" s="51">
        <v>1</v>
      </c>
      <c r="AF12" s="31">
        <v>1</v>
      </c>
      <c r="AG12" s="31">
        <v>1</v>
      </c>
      <c r="AH12" s="32">
        <v>1</v>
      </c>
      <c r="AI12" s="6"/>
    </row>
    <row r="13" spans="1:35" ht="153">
      <c r="A13" s="4">
        <v>8</v>
      </c>
      <c r="B13" s="41" t="s">
        <v>71</v>
      </c>
      <c r="C13" s="43" t="s">
        <v>63</v>
      </c>
      <c r="D13" s="43" t="s">
        <v>87</v>
      </c>
      <c r="E13" s="51" t="s">
        <v>100</v>
      </c>
      <c r="F13" s="53">
        <v>38.5</v>
      </c>
      <c r="G13" s="51">
        <v>1</v>
      </c>
      <c r="H13" s="31">
        <v>1</v>
      </c>
      <c r="I13" s="31">
        <v>1</v>
      </c>
      <c r="J13" s="32">
        <v>1</v>
      </c>
      <c r="K13" s="52" t="s">
        <v>102</v>
      </c>
      <c r="L13" s="58">
        <v>19</v>
      </c>
      <c r="M13" s="51">
        <v>1</v>
      </c>
      <c r="N13" s="31">
        <v>1</v>
      </c>
      <c r="O13" s="31">
        <v>1</v>
      </c>
      <c r="P13" s="32">
        <v>1</v>
      </c>
      <c r="Q13" s="51" t="s">
        <v>104</v>
      </c>
      <c r="R13" s="58">
        <v>23</v>
      </c>
      <c r="S13" s="51">
        <v>1</v>
      </c>
      <c r="T13" s="31">
        <v>1</v>
      </c>
      <c r="U13" s="31">
        <v>1</v>
      </c>
      <c r="V13" s="32">
        <v>1</v>
      </c>
      <c r="W13" s="51" t="s">
        <v>106</v>
      </c>
      <c r="X13" s="59">
        <v>23.3</v>
      </c>
      <c r="Y13" s="51">
        <v>1</v>
      </c>
      <c r="Z13" s="31">
        <v>1</v>
      </c>
      <c r="AA13" s="31">
        <v>1</v>
      </c>
      <c r="AB13" s="32">
        <v>1</v>
      </c>
      <c r="AC13" s="51" t="s">
        <v>108</v>
      </c>
      <c r="AD13" s="60">
        <v>24</v>
      </c>
      <c r="AE13" s="51">
        <v>1</v>
      </c>
      <c r="AF13" s="31">
        <v>1</v>
      </c>
      <c r="AG13" s="31">
        <v>1</v>
      </c>
      <c r="AH13" s="32">
        <v>1</v>
      </c>
      <c r="AI13" s="6"/>
    </row>
    <row r="14" spans="1:35" ht="99.75" customHeight="1">
      <c r="A14" s="4">
        <v>9</v>
      </c>
      <c r="B14" s="41" t="s">
        <v>72</v>
      </c>
      <c r="C14" s="43" t="s">
        <v>68</v>
      </c>
      <c r="D14" s="43" t="s">
        <v>88</v>
      </c>
      <c r="E14" s="51" t="s">
        <v>100</v>
      </c>
      <c r="F14" s="53">
        <v>297</v>
      </c>
      <c r="G14" s="51">
        <v>1</v>
      </c>
      <c r="H14" s="31">
        <v>1</v>
      </c>
      <c r="I14" s="31">
        <v>1</v>
      </c>
      <c r="J14" s="32">
        <v>1</v>
      </c>
      <c r="K14" s="52" t="s">
        <v>102</v>
      </c>
      <c r="L14" s="58">
        <v>265</v>
      </c>
      <c r="M14" s="51">
        <v>1</v>
      </c>
      <c r="N14" s="31">
        <v>1</v>
      </c>
      <c r="O14" s="31">
        <v>1</v>
      </c>
      <c r="P14" s="32">
        <v>1</v>
      </c>
      <c r="Q14" s="51" t="s">
        <v>104</v>
      </c>
      <c r="R14" s="61">
        <v>310</v>
      </c>
      <c r="S14" s="51">
        <v>1</v>
      </c>
      <c r="T14" s="31">
        <v>1</v>
      </c>
      <c r="U14" s="31">
        <v>1</v>
      </c>
      <c r="V14" s="32">
        <v>1</v>
      </c>
      <c r="W14" s="51" t="s">
        <v>106</v>
      </c>
      <c r="X14" s="62">
        <v>331</v>
      </c>
      <c r="Y14" s="51">
        <v>1</v>
      </c>
      <c r="Z14" s="31">
        <v>1</v>
      </c>
      <c r="AA14" s="31">
        <v>1</v>
      </c>
      <c r="AB14" s="32">
        <v>1</v>
      </c>
      <c r="AC14" s="51" t="s">
        <v>108</v>
      </c>
      <c r="AD14" s="63">
        <v>375</v>
      </c>
      <c r="AE14" s="51">
        <v>1</v>
      </c>
      <c r="AF14" s="31">
        <v>1</v>
      </c>
      <c r="AG14" s="31">
        <v>1</v>
      </c>
      <c r="AH14" s="32">
        <v>1</v>
      </c>
      <c r="AI14" s="6"/>
    </row>
    <row r="15" spans="1:35" ht="63.75">
      <c r="A15" s="4">
        <v>10</v>
      </c>
      <c r="B15" s="41" t="s">
        <v>73</v>
      </c>
      <c r="C15" s="43" t="s">
        <v>74</v>
      </c>
      <c r="D15" s="43" t="s">
        <v>89</v>
      </c>
      <c r="E15" s="51" t="s">
        <v>100</v>
      </c>
      <c r="F15" s="53">
        <v>23.1</v>
      </c>
      <c r="G15" s="51">
        <v>1</v>
      </c>
      <c r="H15" s="31">
        <v>1</v>
      </c>
      <c r="I15" s="31">
        <v>1</v>
      </c>
      <c r="J15" s="32">
        <v>1</v>
      </c>
      <c r="K15" s="52" t="s">
        <v>102</v>
      </c>
      <c r="L15" s="58">
        <v>18</v>
      </c>
      <c r="M15" s="51">
        <v>1</v>
      </c>
      <c r="N15" s="31">
        <v>1</v>
      </c>
      <c r="O15" s="31">
        <v>1</v>
      </c>
      <c r="P15" s="32">
        <v>1</v>
      </c>
      <c r="Q15" s="51" t="s">
        <v>104</v>
      </c>
      <c r="R15" s="55">
        <v>19.6</v>
      </c>
      <c r="S15" s="51">
        <v>1</v>
      </c>
      <c r="T15" s="31">
        <v>1</v>
      </c>
      <c r="U15" s="31">
        <v>1</v>
      </c>
      <c r="V15" s="32">
        <v>1</v>
      </c>
      <c r="W15" s="51" t="s">
        <v>106</v>
      </c>
      <c r="X15" s="56">
        <v>19.9</v>
      </c>
      <c r="Y15" s="51">
        <v>1</v>
      </c>
      <c r="Z15" s="31">
        <v>1</v>
      </c>
      <c r="AA15" s="31">
        <v>1</v>
      </c>
      <c r="AB15" s="32">
        <v>1</v>
      </c>
      <c r="AC15" s="51" t="s">
        <v>108</v>
      </c>
      <c r="AD15" s="57">
        <v>21</v>
      </c>
      <c r="AE15" s="51">
        <v>1</v>
      </c>
      <c r="AF15" s="31">
        <v>1</v>
      </c>
      <c r="AG15" s="31">
        <v>1</v>
      </c>
      <c r="AH15" s="32">
        <v>1</v>
      </c>
      <c r="AI15" s="6"/>
    </row>
    <row r="16" spans="1:35" ht="284.25" customHeight="1">
      <c r="A16" s="4">
        <v>11</v>
      </c>
      <c r="B16" s="41" t="s">
        <v>75</v>
      </c>
      <c r="C16" s="43" t="s">
        <v>74</v>
      </c>
      <c r="D16" s="43" t="s">
        <v>90</v>
      </c>
      <c r="E16" s="51" t="s">
        <v>100</v>
      </c>
      <c r="F16" s="53">
        <v>39.6</v>
      </c>
      <c r="G16" s="51">
        <v>1</v>
      </c>
      <c r="H16" s="31">
        <v>1</v>
      </c>
      <c r="I16" s="31">
        <v>1</v>
      </c>
      <c r="J16" s="32">
        <v>1</v>
      </c>
      <c r="K16" s="52" t="s">
        <v>102</v>
      </c>
      <c r="L16" s="58">
        <v>36</v>
      </c>
      <c r="M16" s="51">
        <v>1</v>
      </c>
      <c r="N16" s="31">
        <v>1</v>
      </c>
      <c r="O16" s="31">
        <v>1</v>
      </c>
      <c r="P16" s="32">
        <v>1</v>
      </c>
      <c r="Q16" s="51" t="s">
        <v>104</v>
      </c>
      <c r="R16" s="55">
        <v>41</v>
      </c>
      <c r="S16" s="51">
        <v>1</v>
      </c>
      <c r="T16" s="31">
        <v>1</v>
      </c>
      <c r="U16" s="31">
        <v>1</v>
      </c>
      <c r="V16" s="32">
        <v>1</v>
      </c>
      <c r="W16" s="51" t="s">
        <v>106</v>
      </c>
      <c r="X16" s="56">
        <v>41.8</v>
      </c>
      <c r="Y16" s="51">
        <v>1</v>
      </c>
      <c r="Z16" s="31">
        <v>1</v>
      </c>
      <c r="AA16" s="31">
        <v>1</v>
      </c>
      <c r="AB16" s="32">
        <v>1</v>
      </c>
      <c r="AC16" s="51" t="s">
        <v>108</v>
      </c>
      <c r="AD16" s="57">
        <v>42.9</v>
      </c>
      <c r="AE16" s="51">
        <v>1</v>
      </c>
      <c r="AF16" s="31">
        <v>1</v>
      </c>
      <c r="AG16" s="31">
        <v>1</v>
      </c>
      <c r="AH16" s="32">
        <v>1</v>
      </c>
      <c r="AI16" s="6"/>
    </row>
    <row r="17" spans="1:35" ht="245.25" customHeight="1">
      <c r="A17" s="4">
        <v>12</v>
      </c>
      <c r="B17" s="42" t="s">
        <v>76</v>
      </c>
      <c r="C17" s="43" t="s">
        <v>74</v>
      </c>
      <c r="D17" s="43" t="s">
        <v>91</v>
      </c>
      <c r="E17" s="51" t="s">
        <v>100</v>
      </c>
      <c r="F17" s="53">
        <v>8.8</v>
      </c>
      <c r="G17" s="51">
        <v>1</v>
      </c>
      <c r="H17" s="31">
        <v>1</v>
      </c>
      <c r="I17" s="31">
        <v>1</v>
      </c>
      <c r="J17" s="32">
        <v>1</v>
      </c>
      <c r="K17" s="52" t="s">
        <v>102</v>
      </c>
      <c r="L17" s="58">
        <v>7</v>
      </c>
      <c r="M17" s="51">
        <v>1</v>
      </c>
      <c r="N17" s="31">
        <v>1</v>
      </c>
      <c r="O17" s="31">
        <v>1</v>
      </c>
      <c r="P17" s="32">
        <v>1</v>
      </c>
      <c r="Q17" s="51" t="s">
        <v>104</v>
      </c>
      <c r="R17" s="55">
        <v>8.4</v>
      </c>
      <c r="S17" s="51">
        <v>1</v>
      </c>
      <c r="T17" s="31">
        <v>1</v>
      </c>
      <c r="U17" s="31">
        <v>1</v>
      </c>
      <c r="V17" s="32">
        <v>1</v>
      </c>
      <c r="W17" s="51" t="s">
        <v>106</v>
      </c>
      <c r="X17" s="56">
        <v>8.85</v>
      </c>
      <c r="Y17" s="51">
        <v>1</v>
      </c>
      <c r="Z17" s="31">
        <v>1</v>
      </c>
      <c r="AA17" s="31">
        <v>1</v>
      </c>
      <c r="AB17" s="32">
        <v>1</v>
      </c>
      <c r="AC17" s="51" t="s">
        <v>108</v>
      </c>
      <c r="AD17" s="57">
        <v>9.6</v>
      </c>
      <c r="AE17" s="51">
        <v>1</v>
      </c>
      <c r="AF17" s="31">
        <v>1</v>
      </c>
      <c r="AG17" s="31">
        <v>1</v>
      </c>
      <c r="AH17" s="32">
        <v>1</v>
      </c>
      <c r="AI17" s="6"/>
    </row>
    <row r="18" spans="1:35" ht="127.5">
      <c r="A18" s="4">
        <v>13</v>
      </c>
      <c r="B18" s="41" t="s">
        <v>77</v>
      </c>
      <c r="C18" s="43" t="s">
        <v>78</v>
      </c>
      <c r="D18" s="43" t="s">
        <v>92</v>
      </c>
      <c r="E18" s="51" t="s">
        <v>100</v>
      </c>
      <c r="F18" s="53">
        <v>5.5</v>
      </c>
      <c r="G18" s="51">
        <v>1</v>
      </c>
      <c r="H18" s="31">
        <v>1</v>
      </c>
      <c r="I18" s="31">
        <v>1</v>
      </c>
      <c r="J18" s="32">
        <v>1</v>
      </c>
      <c r="K18" s="52" t="s">
        <v>102</v>
      </c>
      <c r="L18" s="58">
        <v>4.5</v>
      </c>
      <c r="M18" s="51">
        <v>1</v>
      </c>
      <c r="N18" s="31">
        <v>1</v>
      </c>
      <c r="O18" s="31">
        <v>1</v>
      </c>
      <c r="P18" s="32">
        <v>1</v>
      </c>
      <c r="Q18" s="51" t="s">
        <v>104</v>
      </c>
      <c r="R18" s="55">
        <v>6.1</v>
      </c>
      <c r="S18" s="51">
        <v>1</v>
      </c>
      <c r="T18" s="31">
        <v>1</v>
      </c>
      <c r="U18" s="31">
        <v>1</v>
      </c>
      <c r="V18" s="32">
        <v>1</v>
      </c>
      <c r="W18" s="51" t="s">
        <v>106</v>
      </c>
      <c r="X18" s="56">
        <v>6.55</v>
      </c>
      <c r="Y18" s="51">
        <v>1</v>
      </c>
      <c r="Z18" s="31">
        <v>1</v>
      </c>
      <c r="AA18" s="31">
        <v>1</v>
      </c>
      <c r="AB18" s="32">
        <v>1</v>
      </c>
      <c r="AC18" s="51" t="s">
        <v>108</v>
      </c>
      <c r="AD18" s="57">
        <v>7.8</v>
      </c>
      <c r="AE18" s="51">
        <v>1</v>
      </c>
      <c r="AF18" s="31">
        <v>1</v>
      </c>
      <c r="AG18" s="31">
        <v>1</v>
      </c>
      <c r="AH18" s="32">
        <v>1</v>
      </c>
      <c r="AI18" s="6"/>
    </row>
    <row r="19" spans="1:35" ht="207.75" customHeight="1">
      <c r="A19" s="4">
        <v>14</v>
      </c>
      <c r="B19" s="41" t="s">
        <v>79</v>
      </c>
      <c r="C19" s="43" t="s">
        <v>78</v>
      </c>
      <c r="D19" s="43" t="s">
        <v>93</v>
      </c>
      <c r="E19" s="51" t="s">
        <v>100</v>
      </c>
      <c r="F19" s="53">
        <v>7.7</v>
      </c>
      <c r="G19" s="51">
        <v>1</v>
      </c>
      <c r="H19" s="31">
        <v>1</v>
      </c>
      <c r="I19" s="31">
        <v>1</v>
      </c>
      <c r="J19" s="32">
        <v>1</v>
      </c>
      <c r="K19" s="52" t="s">
        <v>102</v>
      </c>
      <c r="L19" s="58">
        <v>7</v>
      </c>
      <c r="M19" s="51">
        <v>1</v>
      </c>
      <c r="N19" s="31">
        <v>1</v>
      </c>
      <c r="O19" s="31">
        <v>1</v>
      </c>
      <c r="P19" s="32">
        <v>1</v>
      </c>
      <c r="Q19" s="51" t="s">
        <v>104</v>
      </c>
      <c r="R19" s="55">
        <v>8.4</v>
      </c>
      <c r="S19" s="51">
        <v>1</v>
      </c>
      <c r="T19" s="31">
        <v>1</v>
      </c>
      <c r="U19" s="31">
        <v>1</v>
      </c>
      <c r="V19" s="32">
        <v>1</v>
      </c>
      <c r="W19" s="51" t="s">
        <v>106</v>
      </c>
      <c r="X19" s="56">
        <v>8.85</v>
      </c>
      <c r="Y19" s="51">
        <v>1</v>
      </c>
      <c r="Z19" s="31">
        <v>1</v>
      </c>
      <c r="AA19" s="31">
        <v>1</v>
      </c>
      <c r="AB19" s="32">
        <v>1</v>
      </c>
      <c r="AC19" s="51" t="s">
        <v>108</v>
      </c>
      <c r="AD19" s="57">
        <v>9.4</v>
      </c>
      <c r="AE19" s="51">
        <v>1</v>
      </c>
      <c r="AF19" s="31">
        <v>1</v>
      </c>
      <c r="AG19" s="31">
        <v>1</v>
      </c>
      <c r="AH19" s="32">
        <v>1</v>
      </c>
      <c r="AI19" s="6"/>
    </row>
    <row r="20" spans="1:35" ht="265.5" customHeight="1">
      <c r="A20" s="4">
        <v>15</v>
      </c>
      <c r="B20" s="41" t="s">
        <v>79</v>
      </c>
      <c r="C20" s="43" t="s">
        <v>78</v>
      </c>
      <c r="D20" s="43" t="s">
        <v>94</v>
      </c>
      <c r="E20" s="51" t="s">
        <v>100</v>
      </c>
      <c r="F20" s="53">
        <v>16.5</v>
      </c>
      <c r="G20" s="51">
        <v>1</v>
      </c>
      <c r="H20" s="31">
        <v>1</v>
      </c>
      <c r="I20" s="31">
        <v>1</v>
      </c>
      <c r="J20" s="32">
        <v>1</v>
      </c>
      <c r="K20" s="52" t="s">
        <v>102</v>
      </c>
      <c r="L20" s="58">
        <v>13.5</v>
      </c>
      <c r="M20" s="51">
        <v>1</v>
      </c>
      <c r="N20" s="31">
        <v>1</v>
      </c>
      <c r="O20" s="31">
        <v>1</v>
      </c>
      <c r="P20" s="32">
        <v>1</v>
      </c>
      <c r="Q20" s="51" t="s">
        <v>104</v>
      </c>
      <c r="R20" s="55">
        <v>15.6</v>
      </c>
      <c r="S20" s="51">
        <v>1</v>
      </c>
      <c r="T20" s="31">
        <v>1</v>
      </c>
      <c r="U20" s="31">
        <v>1</v>
      </c>
      <c r="V20" s="32">
        <v>1</v>
      </c>
      <c r="W20" s="51" t="s">
        <v>106</v>
      </c>
      <c r="X20" s="56">
        <v>15.95</v>
      </c>
      <c r="Y20" s="51">
        <v>1</v>
      </c>
      <c r="Z20" s="31">
        <v>1</v>
      </c>
      <c r="AA20" s="31">
        <v>1</v>
      </c>
      <c r="AB20" s="32">
        <v>1</v>
      </c>
      <c r="AC20" s="51" t="s">
        <v>108</v>
      </c>
      <c r="AD20" s="57">
        <v>16.9</v>
      </c>
      <c r="AE20" s="51">
        <v>1</v>
      </c>
      <c r="AF20" s="31">
        <v>1</v>
      </c>
      <c r="AG20" s="31">
        <v>1</v>
      </c>
      <c r="AH20" s="32">
        <v>1</v>
      </c>
      <c r="AI20" s="6"/>
    </row>
    <row r="21" spans="1:35" ht="252.75" customHeight="1">
      <c r="A21" s="4">
        <v>16</v>
      </c>
      <c r="B21" s="41" t="s">
        <v>79</v>
      </c>
      <c r="C21" s="43" t="s">
        <v>78</v>
      </c>
      <c r="D21" s="43" t="s">
        <v>95</v>
      </c>
      <c r="E21" s="51" t="s">
        <v>100</v>
      </c>
      <c r="F21" s="53">
        <v>25.3</v>
      </c>
      <c r="G21" s="51">
        <v>1</v>
      </c>
      <c r="H21" s="31">
        <v>1</v>
      </c>
      <c r="I21" s="31">
        <v>1</v>
      </c>
      <c r="J21" s="32">
        <v>1</v>
      </c>
      <c r="K21" s="52" t="s">
        <v>102</v>
      </c>
      <c r="L21" s="58">
        <v>22.5</v>
      </c>
      <c r="M21" s="51">
        <v>1</v>
      </c>
      <c r="N21" s="31">
        <v>1</v>
      </c>
      <c r="O21" s="31">
        <v>1</v>
      </c>
      <c r="P21" s="32">
        <v>1</v>
      </c>
      <c r="Q21" s="51" t="s">
        <v>104</v>
      </c>
      <c r="R21" s="55">
        <v>26.1</v>
      </c>
      <c r="S21" s="51">
        <v>1</v>
      </c>
      <c r="T21" s="31">
        <v>1</v>
      </c>
      <c r="U21" s="31">
        <v>1</v>
      </c>
      <c r="V21" s="32">
        <v>1</v>
      </c>
      <c r="W21" s="51" t="s">
        <v>106</v>
      </c>
      <c r="X21" s="56">
        <v>26.45</v>
      </c>
      <c r="Y21" s="51">
        <v>1</v>
      </c>
      <c r="Z21" s="31">
        <v>1</v>
      </c>
      <c r="AA21" s="31">
        <v>1</v>
      </c>
      <c r="AB21" s="32">
        <v>1</v>
      </c>
      <c r="AC21" s="51" t="s">
        <v>108</v>
      </c>
      <c r="AD21" s="57">
        <v>27.3</v>
      </c>
      <c r="AE21" s="51">
        <v>1</v>
      </c>
      <c r="AF21" s="31">
        <v>1</v>
      </c>
      <c r="AG21" s="31">
        <v>1</v>
      </c>
      <c r="AH21" s="32">
        <v>1</v>
      </c>
      <c r="AI21" s="6"/>
    </row>
    <row r="22" spans="1:35" ht="231.75" customHeight="1">
      <c r="A22" s="4">
        <v>17</v>
      </c>
      <c r="B22" s="41" t="s">
        <v>79</v>
      </c>
      <c r="C22" s="43" t="s">
        <v>78</v>
      </c>
      <c r="D22" s="43" t="s">
        <v>96</v>
      </c>
      <c r="E22" s="51" t="s">
        <v>100</v>
      </c>
      <c r="F22" s="53">
        <v>28.6</v>
      </c>
      <c r="G22" s="51">
        <v>1</v>
      </c>
      <c r="H22" s="31">
        <v>1</v>
      </c>
      <c r="I22" s="31">
        <v>1</v>
      </c>
      <c r="J22" s="32">
        <v>1</v>
      </c>
      <c r="K22" s="52" t="s">
        <v>102</v>
      </c>
      <c r="L22" s="58">
        <v>26.6</v>
      </c>
      <c r="M22" s="51">
        <v>1</v>
      </c>
      <c r="N22" s="31">
        <v>1</v>
      </c>
      <c r="O22" s="31">
        <v>1</v>
      </c>
      <c r="P22" s="32">
        <v>1</v>
      </c>
      <c r="Q22" s="51" t="s">
        <v>104</v>
      </c>
      <c r="R22" s="55">
        <v>31</v>
      </c>
      <c r="S22" s="51">
        <v>1</v>
      </c>
      <c r="T22" s="31">
        <v>1</v>
      </c>
      <c r="U22" s="31">
        <v>1</v>
      </c>
      <c r="V22" s="32">
        <v>1</v>
      </c>
      <c r="W22" s="51" t="s">
        <v>106</v>
      </c>
      <c r="X22" s="56">
        <v>31.67</v>
      </c>
      <c r="Y22" s="51">
        <v>1</v>
      </c>
      <c r="Z22" s="31">
        <v>1</v>
      </c>
      <c r="AA22" s="31">
        <v>1</v>
      </c>
      <c r="AB22" s="32">
        <v>1</v>
      </c>
      <c r="AC22" s="51" t="s">
        <v>108</v>
      </c>
      <c r="AD22" s="57">
        <v>32.67</v>
      </c>
      <c r="AE22" s="51">
        <v>1</v>
      </c>
      <c r="AF22" s="31">
        <v>1</v>
      </c>
      <c r="AG22" s="31">
        <v>1</v>
      </c>
      <c r="AH22" s="32">
        <v>1</v>
      </c>
      <c r="AI22" s="6"/>
    </row>
    <row r="23" spans="1:35" ht="231.75" customHeight="1">
      <c r="A23" s="4">
        <v>18</v>
      </c>
      <c r="B23" s="41" t="s">
        <v>79</v>
      </c>
      <c r="C23" s="43" t="s">
        <v>78</v>
      </c>
      <c r="D23" s="43" t="s">
        <v>97</v>
      </c>
      <c r="E23" s="51" t="s">
        <v>100</v>
      </c>
      <c r="F23" s="53">
        <v>35.2</v>
      </c>
      <c r="G23" s="51">
        <v>1</v>
      </c>
      <c r="H23" s="31">
        <v>1</v>
      </c>
      <c r="I23" s="31">
        <v>1</v>
      </c>
      <c r="J23" s="32">
        <v>1</v>
      </c>
      <c r="K23" s="52" t="s">
        <v>102</v>
      </c>
      <c r="L23" s="58">
        <v>31.9</v>
      </c>
      <c r="M23" s="51">
        <v>1</v>
      </c>
      <c r="N23" s="31">
        <v>1</v>
      </c>
      <c r="O23" s="31">
        <v>1</v>
      </c>
      <c r="P23" s="32">
        <v>1</v>
      </c>
      <c r="Q23" s="51" t="s">
        <v>104</v>
      </c>
      <c r="R23" s="55">
        <v>36.45</v>
      </c>
      <c r="S23" s="51">
        <v>1</v>
      </c>
      <c r="T23" s="31">
        <v>1</v>
      </c>
      <c r="U23" s="31">
        <v>1</v>
      </c>
      <c r="V23" s="32">
        <v>1</v>
      </c>
      <c r="W23" s="51" t="s">
        <v>106</v>
      </c>
      <c r="X23" s="56">
        <v>37.07</v>
      </c>
      <c r="Y23" s="51">
        <v>1</v>
      </c>
      <c r="Z23" s="31">
        <v>1</v>
      </c>
      <c r="AA23" s="31">
        <v>1</v>
      </c>
      <c r="AB23" s="32">
        <v>1</v>
      </c>
      <c r="AC23" s="51" t="s">
        <v>108</v>
      </c>
      <c r="AD23" s="57">
        <v>37.9</v>
      </c>
      <c r="AE23" s="51">
        <v>1</v>
      </c>
      <c r="AF23" s="31">
        <v>1</v>
      </c>
      <c r="AG23" s="31">
        <v>1</v>
      </c>
      <c r="AH23" s="32">
        <v>1</v>
      </c>
      <c r="AI23" s="6"/>
    </row>
    <row r="24" spans="1:35" ht="238.5" customHeight="1">
      <c r="A24" s="4">
        <v>19</v>
      </c>
      <c r="B24" s="42" t="s">
        <v>79</v>
      </c>
      <c r="C24" s="43" t="s">
        <v>78</v>
      </c>
      <c r="D24" s="43" t="s">
        <v>98</v>
      </c>
      <c r="E24" s="51" t="s">
        <v>100</v>
      </c>
      <c r="F24" s="53">
        <v>40.7</v>
      </c>
      <c r="G24" s="51">
        <v>1</v>
      </c>
      <c r="H24" s="31">
        <v>1</v>
      </c>
      <c r="I24" s="31">
        <v>1</v>
      </c>
      <c r="J24" s="32">
        <v>1</v>
      </c>
      <c r="K24" s="52" t="s">
        <v>102</v>
      </c>
      <c r="L24" s="58">
        <v>33.4</v>
      </c>
      <c r="M24" s="51">
        <v>1</v>
      </c>
      <c r="N24" s="31">
        <v>1</v>
      </c>
      <c r="O24" s="31">
        <v>1</v>
      </c>
      <c r="P24" s="32">
        <v>1</v>
      </c>
      <c r="Q24" s="51" t="s">
        <v>104</v>
      </c>
      <c r="R24" s="55">
        <v>38.1</v>
      </c>
      <c r="S24" s="51">
        <v>1</v>
      </c>
      <c r="T24" s="31">
        <v>1</v>
      </c>
      <c r="U24" s="31">
        <v>1</v>
      </c>
      <c r="V24" s="32">
        <v>1</v>
      </c>
      <c r="W24" s="51" t="s">
        <v>106</v>
      </c>
      <c r="X24" s="56">
        <v>38.79</v>
      </c>
      <c r="Y24" s="51">
        <v>1</v>
      </c>
      <c r="Z24" s="31">
        <v>1</v>
      </c>
      <c r="AA24" s="31">
        <v>1</v>
      </c>
      <c r="AB24" s="32">
        <v>1</v>
      </c>
      <c r="AC24" s="51" t="s">
        <v>108</v>
      </c>
      <c r="AD24" s="57">
        <v>39.77</v>
      </c>
      <c r="AE24" s="51">
        <v>1</v>
      </c>
      <c r="AF24" s="31">
        <v>1</v>
      </c>
      <c r="AG24" s="31">
        <v>1</v>
      </c>
      <c r="AH24" s="32">
        <v>1</v>
      </c>
      <c r="AI24" s="6"/>
    </row>
    <row r="25" spans="1:35" ht="18.75">
      <c r="A25" s="4"/>
      <c r="B25" s="46"/>
      <c r="C25" s="44"/>
      <c r="D25" s="45"/>
      <c r="E25" s="33"/>
      <c r="F25" s="66">
        <v>16082000</v>
      </c>
      <c r="G25" s="34"/>
      <c r="H25" s="34"/>
      <c r="I25" s="34"/>
      <c r="J25" s="34"/>
      <c r="K25" s="35"/>
      <c r="L25" s="66">
        <v>11697320</v>
      </c>
      <c r="M25" s="35"/>
      <c r="N25" s="36"/>
      <c r="O25" s="36"/>
      <c r="P25" s="34"/>
      <c r="Q25" s="35"/>
      <c r="R25" s="66">
        <v>13955775</v>
      </c>
      <c r="S25" s="35"/>
      <c r="T25" s="36"/>
      <c r="U25" s="36"/>
      <c r="V25" s="34"/>
      <c r="W25" s="35"/>
      <c r="X25" s="66">
        <v>14120310</v>
      </c>
      <c r="Y25" s="35"/>
      <c r="Z25" s="36"/>
      <c r="AA25" s="36"/>
      <c r="AB25" s="34"/>
      <c r="AC25" s="35"/>
      <c r="AD25" s="66">
        <v>14850080</v>
      </c>
      <c r="AE25" s="65"/>
      <c r="AF25" s="64"/>
      <c r="AG25" s="64"/>
      <c r="AH25" s="32"/>
      <c r="AI25" s="6"/>
    </row>
    <row r="26" spans="1:35" ht="18.75">
      <c r="A26" s="100" t="s">
        <v>54</v>
      </c>
      <c r="B26" s="100"/>
      <c r="C26" s="100"/>
      <c r="D26" s="100"/>
      <c r="E26" s="37"/>
      <c r="F26" s="67"/>
      <c r="G26" s="67"/>
      <c r="H26" s="67"/>
      <c r="I26" s="67"/>
      <c r="J26" s="67"/>
      <c r="K26" s="67"/>
      <c r="L26" s="67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69"/>
      <c r="AB26" s="69"/>
      <c r="AC26" s="69"/>
      <c r="AD26" s="69"/>
      <c r="AI26" s="9"/>
    </row>
    <row r="27" spans="1:35" ht="15.75">
      <c r="A27" s="101" t="s">
        <v>55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2"/>
      <c r="AI27" s="9"/>
    </row>
    <row r="28" spans="1:13" ht="15.75">
      <c r="A28" s="99" t="s">
        <v>56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2"/>
    </row>
    <row r="29" spans="1:13" ht="15.75">
      <c r="A29" s="99" t="s">
        <v>57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"/>
    </row>
    <row r="30" spans="1:13" ht="15.75">
      <c r="A30" s="12"/>
      <c r="B30" s="12"/>
      <c r="C30" s="12"/>
      <c r="D30" s="39"/>
      <c r="E30" s="12"/>
      <c r="F30" s="12"/>
      <c r="G30" s="12"/>
      <c r="H30" s="12"/>
      <c r="I30" s="12"/>
      <c r="J30" s="12"/>
      <c r="K30" s="12"/>
      <c r="L30" s="12"/>
      <c r="M30" s="2"/>
    </row>
    <row r="31" spans="1:13" ht="15.75">
      <c r="A31" s="12"/>
      <c r="B31" s="12"/>
      <c r="C31" s="12"/>
      <c r="D31" s="39"/>
      <c r="E31" s="12"/>
      <c r="F31" s="12"/>
      <c r="G31" s="12"/>
      <c r="H31" s="12"/>
      <c r="I31" s="12"/>
      <c r="J31" s="12"/>
      <c r="K31" s="12"/>
      <c r="L31" s="12"/>
      <c r="M31" s="2"/>
    </row>
    <row r="32" spans="2:28" ht="18.75">
      <c r="B32" s="102" t="s">
        <v>20</v>
      </c>
      <c r="C32" s="102"/>
      <c r="D32" s="102"/>
      <c r="E32" s="5"/>
      <c r="G32" s="5"/>
      <c r="H32" s="5"/>
      <c r="I32" s="5"/>
      <c r="J32" s="5"/>
      <c r="K32" s="5"/>
      <c r="L32" s="19"/>
      <c r="M32" s="5"/>
      <c r="N32" s="5"/>
      <c r="O32" s="5"/>
      <c r="P32" s="5"/>
      <c r="Q32" s="5"/>
      <c r="R32" s="5"/>
      <c r="S32" s="5"/>
      <c r="T32" s="20"/>
      <c r="U32" s="21"/>
      <c r="V32" s="20"/>
      <c r="W32" s="103" t="s">
        <v>21</v>
      </c>
      <c r="X32" s="103"/>
      <c r="Y32" s="103"/>
      <c r="Z32" s="103"/>
      <c r="AA32" s="103"/>
      <c r="AB32" s="103"/>
    </row>
    <row r="33" spans="20:22" ht="18.75">
      <c r="T33" s="9"/>
      <c r="U33" s="10"/>
      <c r="V33" s="9"/>
    </row>
    <row r="34" spans="20:22" ht="18.75">
      <c r="T34" s="9"/>
      <c r="U34" s="10"/>
      <c r="V34" s="9"/>
    </row>
    <row r="35" spans="20:22" ht="18.75">
      <c r="T35" s="9"/>
      <c r="U35" s="10"/>
      <c r="V35" s="9"/>
    </row>
    <row r="36" spans="20:22" ht="18.75">
      <c r="T36" s="9"/>
      <c r="U36" s="10"/>
      <c r="V36" s="9"/>
    </row>
    <row r="37" spans="20:22" ht="18.75">
      <c r="T37" s="9"/>
      <c r="U37" s="10"/>
      <c r="V37" s="9"/>
    </row>
    <row r="38" spans="20:22" ht="18.75">
      <c r="T38" s="9"/>
      <c r="U38" s="9"/>
      <c r="V38" s="9"/>
    </row>
    <row r="39" spans="20:22" ht="18.75">
      <c r="T39" s="9"/>
      <c r="U39" s="9"/>
      <c r="V39" s="9"/>
    </row>
  </sheetData>
  <sheetProtection/>
  <mergeCells count="22">
    <mergeCell ref="A28:L28"/>
    <mergeCell ref="A26:D26"/>
    <mergeCell ref="A27:L27"/>
    <mergeCell ref="B32:D32"/>
    <mergeCell ref="W32:AB32"/>
    <mergeCell ref="A29:L29"/>
    <mergeCell ref="K1:M1"/>
    <mergeCell ref="AC3:AH3"/>
    <mergeCell ref="AC4:AH4"/>
    <mergeCell ref="Q3:V3"/>
    <mergeCell ref="Q4:V4"/>
    <mergeCell ref="K3:P3"/>
    <mergeCell ref="K4:P4"/>
    <mergeCell ref="W3:AB3"/>
    <mergeCell ref="W4:AB4"/>
    <mergeCell ref="A2:L2"/>
    <mergeCell ref="E3:J3"/>
    <mergeCell ref="E4:J4"/>
    <mergeCell ref="A3:A5"/>
    <mergeCell ref="C3:C5"/>
    <mergeCell ref="D3:D5"/>
    <mergeCell ref="B3:B5"/>
  </mergeCells>
  <printOptions/>
  <pageMargins left="0.19" right="0.15" top="0.11" bottom="0.15" header="0.11" footer="0"/>
  <pageSetup fitToHeight="0" fitToWidth="1" horizontalDpi="300" verticalDpi="300" orientation="landscape" paperSize="9" scale="4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2"/>
  <sheetViews>
    <sheetView tabSelected="1" zoomScale="80" zoomScaleNormal="80" zoomScaleSheetLayoutView="75" zoomScalePageLayoutView="0" workbookViewId="0" topLeftCell="A1">
      <selection activeCell="E7" sqref="E7"/>
    </sheetView>
  </sheetViews>
  <sheetFormatPr defaultColWidth="9.00390625" defaultRowHeight="12.75"/>
  <cols>
    <col min="1" max="1" width="3.75390625" style="2" customWidth="1"/>
    <col min="2" max="2" width="42.125" style="2" customWidth="1"/>
    <col min="3" max="3" width="74.875" style="2" customWidth="1"/>
    <col min="4" max="4" width="14.25390625" style="1" customWidth="1"/>
    <col min="5" max="5" width="9.375" style="1" customWidth="1"/>
    <col min="6" max="6" width="20.375" style="1" customWidth="1"/>
    <col min="7" max="7" width="13.25390625" style="1" customWidth="1"/>
    <col min="8" max="9" width="9.125" style="1" customWidth="1"/>
    <col min="10" max="10" width="15.875" style="1" customWidth="1"/>
    <col min="11" max="16384" width="9.125" style="1" customWidth="1"/>
  </cols>
  <sheetData>
    <row r="1" spans="1:3" ht="18.75" customHeight="1">
      <c r="A1" s="12"/>
      <c r="B1" s="12"/>
      <c r="C1" s="12"/>
    </row>
    <row r="2" spans="1:4" ht="20.25" customHeight="1">
      <c r="A2" s="16" t="s">
        <v>125</v>
      </c>
      <c r="B2" s="16"/>
      <c r="C2" s="16"/>
      <c r="D2" s="16"/>
    </row>
    <row r="3" ht="4.5" customHeight="1"/>
    <row r="4" spans="1:6" ht="28.5" customHeight="1">
      <c r="A4" s="104" t="s">
        <v>0</v>
      </c>
      <c r="B4" s="104" t="s">
        <v>13</v>
      </c>
      <c r="C4" s="104" t="s">
        <v>124</v>
      </c>
      <c r="D4" s="107" t="s">
        <v>19</v>
      </c>
      <c r="E4" s="107" t="s">
        <v>53</v>
      </c>
      <c r="F4" s="107" t="s">
        <v>17</v>
      </c>
    </row>
    <row r="5" spans="1:6" ht="40.5" customHeight="1">
      <c r="A5" s="105"/>
      <c r="B5" s="105"/>
      <c r="C5" s="105"/>
      <c r="D5" s="107"/>
      <c r="E5" s="107"/>
      <c r="F5" s="107"/>
    </row>
    <row r="6" spans="1:6" ht="76.5" customHeight="1">
      <c r="A6" s="106"/>
      <c r="B6" s="106"/>
      <c r="C6" s="106"/>
      <c r="D6" s="107"/>
      <c r="E6" s="107"/>
      <c r="F6" s="107"/>
    </row>
    <row r="7" spans="1:6" ht="15.75">
      <c r="A7" s="13">
        <v>1</v>
      </c>
      <c r="B7" s="86"/>
      <c r="C7" s="86"/>
      <c r="D7" s="14"/>
      <c r="E7" s="14"/>
      <c r="F7" s="14"/>
    </row>
    <row r="8" spans="1:6" ht="255">
      <c r="A8" s="15">
        <v>1</v>
      </c>
      <c r="B8" s="42" t="s">
        <v>113</v>
      </c>
      <c r="C8" s="43" t="s">
        <v>80</v>
      </c>
      <c r="D8" s="49">
        <v>16.25</v>
      </c>
      <c r="E8" s="47">
        <v>220000</v>
      </c>
      <c r="F8" s="47">
        <v>3575000</v>
      </c>
    </row>
    <row r="9" spans="1:6" ht="229.5">
      <c r="A9" s="15">
        <v>2</v>
      </c>
      <c r="B9" s="42" t="s">
        <v>113</v>
      </c>
      <c r="C9" s="43" t="s">
        <v>81</v>
      </c>
      <c r="D9" s="49">
        <v>16.25</v>
      </c>
      <c r="E9" s="47">
        <v>220000</v>
      </c>
      <c r="F9" s="47">
        <v>3575000</v>
      </c>
    </row>
    <row r="10" spans="1:6" ht="255">
      <c r="A10" s="15">
        <v>3</v>
      </c>
      <c r="B10" s="42" t="s">
        <v>114</v>
      </c>
      <c r="C10" s="43" t="s">
        <v>82</v>
      </c>
      <c r="D10" s="49">
        <v>14.22</v>
      </c>
      <c r="E10" s="47">
        <v>100000</v>
      </c>
      <c r="F10" s="47">
        <v>1422000</v>
      </c>
    </row>
    <row r="11" spans="1:6" ht="216.75">
      <c r="A11" s="15">
        <v>4</v>
      </c>
      <c r="B11" s="42" t="s">
        <v>115</v>
      </c>
      <c r="C11" s="43" t="s">
        <v>83</v>
      </c>
      <c r="D11" s="49">
        <v>14.22</v>
      </c>
      <c r="E11" s="47">
        <v>100000</v>
      </c>
      <c r="F11" s="47">
        <v>1422000</v>
      </c>
    </row>
    <row r="12" spans="1:6" ht="369.75">
      <c r="A12" s="15">
        <v>5</v>
      </c>
      <c r="B12" s="42" t="s">
        <v>116</v>
      </c>
      <c r="C12" s="43" t="s">
        <v>84</v>
      </c>
      <c r="D12" s="49">
        <v>34.53</v>
      </c>
      <c r="E12" s="47">
        <v>9000</v>
      </c>
      <c r="F12" s="47">
        <v>310770</v>
      </c>
    </row>
    <row r="13" spans="1:6" ht="369.75">
      <c r="A13" s="15">
        <v>6</v>
      </c>
      <c r="B13" s="42" t="s">
        <v>117</v>
      </c>
      <c r="C13" s="43" t="s">
        <v>85</v>
      </c>
      <c r="D13" s="49">
        <v>36.12</v>
      </c>
      <c r="E13" s="47">
        <v>4500</v>
      </c>
      <c r="F13" s="47">
        <v>162540</v>
      </c>
    </row>
    <row r="14" spans="1:6" ht="395.25">
      <c r="A14" s="15">
        <v>7</v>
      </c>
      <c r="B14" s="42" t="s">
        <v>118</v>
      </c>
      <c r="C14" s="43" t="s">
        <v>86</v>
      </c>
      <c r="D14" s="49">
        <v>98.52</v>
      </c>
      <c r="E14" s="48">
        <v>500</v>
      </c>
      <c r="F14" s="48">
        <v>49260</v>
      </c>
    </row>
    <row r="15" spans="1:6" ht="84" customHeight="1">
      <c r="A15" s="15">
        <v>8</v>
      </c>
      <c r="B15" s="41" t="s">
        <v>71</v>
      </c>
      <c r="C15" s="43" t="s">
        <v>87</v>
      </c>
      <c r="D15" s="49">
        <v>10.16</v>
      </c>
      <c r="E15" s="47">
        <v>5000</v>
      </c>
      <c r="F15" s="47">
        <v>50800</v>
      </c>
    </row>
    <row r="16" spans="1:6" ht="84" customHeight="1">
      <c r="A16" s="15">
        <v>9</v>
      </c>
      <c r="B16" s="41" t="s">
        <v>72</v>
      </c>
      <c r="C16" s="43" t="s">
        <v>88</v>
      </c>
      <c r="D16" s="49">
        <v>315.6</v>
      </c>
      <c r="E16" s="47">
        <v>1000</v>
      </c>
      <c r="F16" s="47">
        <v>315600</v>
      </c>
    </row>
    <row r="17" spans="1:6" ht="64.5" customHeight="1">
      <c r="A17" s="15">
        <v>10</v>
      </c>
      <c r="B17" s="42" t="s">
        <v>119</v>
      </c>
      <c r="C17" s="43" t="s">
        <v>89</v>
      </c>
      <c r="D17" s="49">
        <v>18.28</v>
      </c>
      <c r="E17" s="47">
        <v>9000</v>
      </c>
      <c r="F17" s="47">
        <v>164520</v>
      </c>
    </row>
    <row r="18" spans="1:6" ht="67.5" customHeight="1">
      <c r="A18" s="15">
        <v>11</v>
      </c>
      <c r="B18" s="42" t="s">
        <v>120</v>
      </c>
      <c r="C18" s="43" t="s">
        <v>90</v>
      </c>
      <c r="D18" s="49">
        <v>36.57</v>
      </c>
      <c r="E18" s="48">
        <v>500</v>
      </c>
      <c r="F18" s="48">
        <v>18285</v>
      </c>
    </row>
    <row r="19" spans="1:6" ht="242.25">
      <c r="A19" s="15">
        <v>12</v>
      </c>
      <c r="B19" s="42" t="s">
        <v>121</v>
      </c>
      <c r="C19" s="43" t="s">
        <v>91</v>
      </c>
      <c r="D19" s="49">
        <v>7.11</v>
      </c>
      <c r="E19" s="47">
        <v>9000</v>
      </c>
      <c r="F19" s="47">
        <v>63990</v>
      </c>
    </row>
    <row r="20" spans="1:6" ht="216.75">
      <c r="A20" s="15">
        <v>13</v>
      </c>
      <c r="B20" s="42" t="s">
        <v>122</v>
      </c>
      <c r="C20" s="43" t="s">
        <v>92</v>
      </c>
      <c r="D20" s="49">
        <v>4.57</v>
      </c>
      <c r="E20" s="47">
        <v>9000</v>
      </c>
      <c r="F20" s="47">
        <v>41130</v>
      </c>
    </row>
    <row r="21" spans="1:6" ht="216.75">
      <c r="A21" s="15">
        <v>14</v>
      </c>
      <c r="B21" s="42" t="s">
        <v>123</v>
      </c>
      <c r="C21" s="43" t="s">
        <v>93</v>
      </c>
      <c r="D21" s="49">
        <v>7.11</v>
      </c>
      <c r="E21" s="47">
        <v>9000</v>
      </c>
      <c r="F21" s="47">
        <v>63990</v>
      </c>
    </row>
    <row r="22" spans="1:6" ht="216.75">
      <c r="A22" s="15">
        <v>15</v>
      </c>
      <c r="B22" s="42" t="s">
        <v>122</v>
      </c>
      <c r="C22" s="43" t="s">
        <v>94</v>
      </c>
      <c r="D22" s="49">
        <v>13.71</v>
      </c>
      <c r="E22" s="47">
        <v>9000</v>
      </c>
      <c r="F22" s="47">
        <v>123390</v>
      </c>
    </row>
    <row r="23" spans="1:6" ht="216.75">
      <c r="A23" s="15">
        <v>16</v>
      </c>
      <c r="B23" s="42" t="s">
        <v>122</v>
      </c>
      <c r="C23" s="43" t="s">
        <v>95</v>
      </c>
      <c r="D23" s="49">
        <v>22.85</v>
      </c>
      <c r="E23" s="48">
        <v>4500</v>
      </c>
      <c r="F23" s="48">
        <v>102825</v>
      </c>
    </row>
    <row r="24" spans="1:6" ht="216.75">
      <c r="A24" s="15">
        <v>17</v>
      </c>
      <c r="B24" s="42" t="s">
        <v>122</v>
      </c>
      <c r="C24" s="43" t="s">
        <v>96</v>
      </c>
      <c r="D24" s="49">
        <v>27.02</v>
      </c>
      <c r="E24" s="48">
        <v>4500</v>
      </c>
      <c r="F24" s="48">
        <v>121590</v>
      </c>
    </row>
    <row r="25" spans="1:6" ht="216.75">
      <c r="A25" s="15">
        <v>18</v>
      </c>
      <c r="B25" s="42" t="s">
        <v>122</v>
      </c>
      <c r="C25" s="43" t="s">
        <v>97</v>
      </c>
      <c r="D25" s="49">
        <v>32.4</v>
      </c>
      <c r="E25" s="48">
        <v>4500</v>
      </c>
      <c r="F25" s="48">
        <v>145800</v>
      </c>
    </row>
    <row r="26" spans="1:6" ht="216.75">
      <c r="A26" s="15">
        <v>19</v>
      </c>
      <c r="B26" s="42" t="s">
        <v>122</v>
      </c>
      <c r="C26" s="43" t="s">
        <v>98</v>
      </c>
      <c r="D26" s="49">
        <v>33.92</v>
      </c>
      <c r="E26" s="47">
        <v>4500</v>
      </c>
      <c r="F26" s="47">
        <v>152640</v>
      </c>
    </row>
    <row r="27" spans="1:8" s="3" customFormat="1" ht="15.75">
      <c r="A27" s="27"/>
      <c r="B27" s="27"/>
      <c r="C27" s="27"/>
      <c r="D27" s="50"/>
      <c r="E27" s="50"/>
      <c r="F27" s="50">
        <v>11881130</v>
      </c>
      <c r="G27" s="1"/>
      <c r="H27" s="1"/>
    </row>
    <row r="28" spans="1:8" s="3" customFormat="1" ht="40.5" customHeight="1">
      <c r="A28" s="29"/>
      <c r="B28" s="29"/>
      <c r="C28" s="29"/>
      <c r="D28" s="38"/>
      <c r="E28" s="38"/>
      <c r="F28" s="38"/>
      <c r="G28" s="1"/>
      <c r="H28" s="1"/>
    </row>
    <row r="29" spans="1:8" s="3" customFormat="1" ht="18.75" customHeight="1">
      <c r="A29" s="29"/>
      <c r="B29" s="29"/>
      <c r="C29" s="29"/>
      <c r="D29" s="103"/>
      <c r="E29" s="103"/>
      <c r="F29" s="5"/>
      <c r="G29" s="1"/>
      <c r="H29" s="1"/>
    </row>
    <row r="32" spans="7:21" ht="18.75">
      <c r="G32" s="5"/>
      <c r="H32" s="5"/>
      <c r="I32" s="5"/>
      <c r="J32" s="5"/>
      <c r="K32" s="5"/>
      <c r="L32" s="5"/>
      <c r="M32" s="20"/>
      <c r="N32" s="21"/>
      <c r="O32" s="20"/>
      <c r="P32" s="103"/>
      <c r="Q32" s="103"/>
      <c r="R32" s="103"/>
      <c r="S32" s="103"/>
      <c r="T32" s="103"/>
      <c r="U32" s="103"/>
    </row>
  </sheetData>
  <sheetProtection/>
  <mergeCells count="8">
    <mergeCell ref="F4:F6"/>
    <mergeCell ref="E4:E6"/>
    <mergeCell ref="D4:D6"/>
    <mergeCell ref="P32:U32"/>
    <mergeCell ref="D29:E29"/>
    <mergeCell ref="A4:A6"/>
    <mergeCell ref="B4:B6"/>
    <mergeCell ref="C4:C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PageLayoutView="0" workbookViewId="0" topLeftCell="A10">
      <selection activeCell="A3" sqref="A3:D7"/>
    </sheetView>
  </sheetViews>
  <sheetFormatPr defaultColWidth="9.00390625" defaultRowHeight="12.75"/>
  <cols>
    <col min="1" max="1" width="4.625" style="25" customWidth="1"/>
    <col min="2" max="2" width="31.25390625" style="22" customWidth="1"/>
    <col min="3" max="3" width="21.25390625" style="22" customWidth="1"/>
    <col min="4" max="4" width="38.875" style="22" customWidth="1"/>
    <col min="5" max="16384" width="9.125" style="22" customWidth="1"/>
  </cols>
  <sheetData>
    <row r="1" spans="1:5" ht="15.75" customHeight="1">
      <c r="A1" s="108" t="s">
        <v>51</v>
      </c>
      <c r="B1" s="108"/>
      <c r="C1" s="108"/>
      <c r="D1" s="108"/>
      <c r="E1" s="24"/>
    </row>
    <row r="2" spans="1:5" ht="43.5" customHeight="1">
      <c r="A2" s="109" t="s">
        <v>110</v>
      </c>
      <c r="B2" s="109"/>
      <c r="C2" s="109"/>
      <c r="D2" s="109"/>
      <c r="E2" s="23"/>
    </row>
    <row r="3" spans="1:5" ht="15.75" customHeight="1">
      <c r="A3" s="113" t="s">
        <v>109</v>
      </c>
      <c r="B3" s="113"/>
      <c r="C3" s="113"/>
      <c r="D3" s="113"/>
      <c r="E3" s="23"/>
    </row>
    <row r="4" spans="1:5" ht="15">
      <c r="A4" s="113"/>
      <c r="B4" s="113"/>
      <c r="C4" s="113"/>
      <c r="D4" s="113"/>
      <c r="E4" s="23"/>
    </row>
    <row r="5" spans="1:5" ht="15">
      <c r="A5" s="113"/>
      <c r="B5" s="113"/>
      <c r="C5" s="113"/>
      <c r="D5" s="113"/>
      <c r="E5" s="23"/>
    </row>
    <row r="6" spans="1:5" ht="8.25" customHeight="1">
      <c r="A6" s="113"/>
      <c r="B6" s="113"/>
      <c r="C6" s="113"/>
      <c r="D6" s="113"/>
      <c r="E6" s="23"/>
    </row>
    <row r="7" spans="1:5" ht="9" customHeight="1">
      <c r="A7" s="113"/>
      <c r="B7" s="113"/>
      <c r="C7" s="113"/>
      <c r="D7" s="113"/>
      <c r="E7" s="23"/>
    </row>
    <row r="8" spans="1:5" ht="12" customHeight="1">
      <c r="A8" s="71"/>
      <c r="B8" s="72"/>
      <c r="C8" s="72"/>
      <c r="D8" s="73" t="s">
        <v>40</v>
      </c>
      <c r="E8" s="23"/>
    </row>
    <row r="9" spans="1:5" ht="15">
      <c r="A9" s="74" t="s">
        <v>39</v>
      </c>
      <c r="B9" s="75"/>
      <c r="C9" s="75"/>
      <c r="D9" s="75"/>
      <c r="E9" s="23"/>
    </row>
    <row r="10" spans="1:4" ht="14.25">
      <c r="A10" s="76">
        <v>1</v>
      </c>
      <c r="B10" s="110" t="s">
        <v>24</v>
      </c>
      <c r="C10" s="111"/>
      <c r="D10" s="32" t="s">
        <v>25</v>
      </c>
    </row>
    <row r="11" spans="1:4" ht="68.25" customHeight="1">
      <c r="A11" s="76">
        <v>2</v>
      </c>
      <c r="B11" s="110" t="s">
        <v>26</v>
      </c>
      <c r="C11" s="111"/>
      <c r="D11" s="32" t="s">
        <v>111</v>
      </c>
    </row>
    <row r="12" spans="1:4" ht="14.25">
      <c r="A12" s="76">
        <v>3</v>
      </c>
      <c r="B12" s="110" t="s">
        <v>27</v>
      </c>
      <c r="C12" s="111"/>
      <c r="D12" s="77">
        <v>21070000301</v>
      </c>
    </row>
    <row r="13" spans="1:4" ht="68.25" customHeight="1">
      <c r="A13" s="76">
        <v>4</v>
      </c>
      <c r="B13" s="110" t="s">
        <v>28</v>
      </c>
      <c r="C13" s="111"/>
      <c r="D13" s="32" t="str">
        <f>D11</f>
        <v>Изделия медицинского назначения – перчатки латексные стерильные и нестерильные, перчатки нитриловые, повязки для абсорбции экссудата негелевые, лейкопластыри для поверхностных ран </v>
      </c>
    </row>
    <row r="14" spans="1:4" ht="14.25">
      <c r="A14" s="76">
        <v>5</v>
      </c>
      <c r="B14" s="110" t="s">
        <v>29</v>
      </c>
      <c r="C14" s="111"/>
      <c r="D14" s="32" t="s">
        <v>30</v>
      </c>
    </row>
    <row r="15" spans="1:4" ht="14.25">
      <c r="A15" s="76">
        <v>6</v>
      </c>
      <c r="B15" s="110" t="s">
        <v>31</v>
      </c>
      <c r="C15" s="111"/>
      <c r="D15" s="32" t="s">
        <v>48</v>
      </c>
    </row>
    <row r="16" spans="1:4" ht="14.25">
      <c r="A16" s="76">
        <v>7</v>
      </c>
      <c r="B16" s="110" t="s">
        <v>32</v>
      </c>
      <c r="C16" s="111"/>
      <c r="D16" s="32" t="s">
        <v>61</v>
      </c>
    </row>
    <row r="17" spans="1:4" ht="21.75" customHeight="1">
      <c r="A17" s="78" t="s">
        <v>41</v>
      </c>
      <c r="B17" s="79" t="e">
        <f>'Таб 3'!#REF!</f>
        <v>#REF!</v>
      </c>
      <c r="C17" s="80" t="str">
        <f>'Таб 2'!E6</f>
        <v>КП №б/н от 05.11.2020</v>
      </c>
      <c r="D17" s="81">
        <f>'Таб 2'!F25</f>
        <v>16082000</v>
      </c>
    </row>
    <row r="18" spans="1:4" ht="18" customHeight="1">
      <c r="A18" s="78" t="s">
        <v>42</v>
      </c>
      <c r="B18" s="79" t="e">
        <f>'Таб 3'!#REF!</f>
        <v>#REF!</v>
      </c>
      <c r="C18" s="80" t="str">
        <f>'Таб 2'!K6</f>
        <v>КП №б/н от 02.11.2020</v>
      </c>
      <c r="D18" s="81">
        <f>'Таб 2'!L25</f>
        <v>11697320</v>
      </c>
    </row>
    <row r="19" spans="1:4" ht="14.25">
      <c r="A19" s="78" t="s">
        <v>43</v>
      </c>
      <c r="B19" s="79" t="e">
        <f>'Таб 3'!#REF!</f>
        <v>#REF!</v>
      </c>
      <c r="C19" s="80" t="str">
        <f>'Таб 2'!Q6</f>
        <v>КП  №б/н от 03.11.2020</v>
      </c>
      <c r="D19" s="81">
        <f>'Таб 2'!R25</f>
        <v>13955775</v>
      </c>
    </row>
    <row r="20" spans="1:4" ht="25.5">
      <c r="A20" s="78" t="s">
        <v>44</v>
      </c>
      <c r="B20" s="79" t="e">
        <f>'Таб 3'!#REF!</f>
        <v>#REF!</v>
      </c>
      <c r="C20" s="80" t="str">
        <f>'Таб 2'!W6</f>
        <v>КП  №03112020/1 от 03.11.2020</v>
      </c>
      <c r="D20" s="81">
        <f>'Таб 2'!X25</f>
        <v>14120310</v>
      </c>
    </row>
    <row r="21" spans="1:4" ht="25.5">
      <c r="A21" s="78" t="s">
        <v>45</v>
      </c>
      <c r="B21" s="79" t="e">
        <f>'Таб 3'!#REF!</f>
        <v>#REF!</v>
      </c>
      <c r="C21" s="80" t="str">
        <f>'Таб 2'!AC6</f>
        <v>КП  №д/н от 03.11.2020</v>
      </c>
      <c r="D21" s="81">
        <f>'Таб 2'!AD25</f>
        <v>14850080</v>
      </c>
    </row>
    <row r="22" spans="1:4" ht="29.25" customHeight="1">
      <c r="A22" s="78" t="s">
        <v>46</v>
      </c>
      <c r="B22" s="114" t="s">
        <v>33</v>
      </c>
      <c r="C22" s="115"/>
      <c r="D22" s="32" t="s">
        <v>34</v>
      </c>
    </row>
    <row r="23" spans="1:4" ht="28.5" customHeight="1">
      <c r="A23" s="76">
        <v>8</v>
      </c>
      <c r="B23" s="110" t="s">
        <v>35</v>
      </c>
      <c r="C23" s="111"/>
      <c r="D23" s="32" t="s">
        <v>112</v>
      </c>
    </row>
    <row r="24" spans="1:4" ht="35.25" customHeight="1">
      <c r="A24" s="76">
        <v>9</v>
      </c>
      <c r="B24" s="110" t="s">
        <v>36</v>
      </c>
      <c r="C24" s="111"/>
      <c r="D24" s="54"/>
    </row>
    <row r="25" spans="1:4" ht="54.75" customHeight="1">
      <c r="A25" s="76">
        <v>10</v>
      </c>
      <c r="B25" s="110" t="s">
        <v>47</v>
      </c>
      <c r="C25" s="111"/>
      <c r="D25" s="116">
        <v>1.0157</v>
      </c>
    </row>
    <row r="26" spans="1:4" ht="30" customHeight="1">
      <c r="A26" s="76">
        <v>11</v>
      </c>
      <c r="B26" s="110" t="s">
        <v>37</v>
      </c>
      <c r="C26" s="111"/>
      <c r="D26" s="116"/>
    </row>
    <row r="27" spans="1:4" ht="27.75" customHeight="1">
      <c r="A27" s="76">
        <v>12</v>
      </c>
      <c r="B27" s="110" t="s">
        <v>38</v>
      </c>
      <c r="C27" s="111"/>
      <c r="D27" s="81"/>
    </row>
    <row r="28" spans="1:4" ht="15.75" customHeight="1">
      <c r="A28" s="76">
        <v>13</v>
      </c>
      <c r="B28" s="112" t="s">
        <v>52</v>
      </c>
      <c r="C28" s="111"/>
      <c r="D28" s="51"/>
    </row>
    <row r="29" spans="1:4" ht="30" customHeight="1">
      <c r="A29" s="76">
        <v>14</v>
      </c>
      <c r="B29" s="110" t="s">
        <v>60</v>
      </c>
      <c r="C29" s="111"/>
      <c r="D29" s="81" t="e">
        <f>'Таб 3'!#REF!</f>
        <v>#REF!</v>
      </c>
    </row>
    <row r="30" spans="1:4" ht="27.75" customHeight="1">
      <c r="A30" s="82"/>
      <c r="B30" s="83"/>
      <c r="C30" s="83"/>
      <c r="D30" s="84"/>
    </row>
    <row r="31" spans="1:4" ht="14.25">
      <c r="A31" s="82"/>
      <c r="B31" s="85" t="s">
        <v>49</v>
      </c>
      <c r="C31" s="85"/>
      <c r="D31" s="73" t="s">
        <v>50</v>
      </c>
    </row>
    <row r="32" spans="1:4" ht="14.25">
      <c r="A32" s="82"/>
      <c r="B32" s="84"/>
      <c r="C32" s="83"/>
      <c r="D32" s="83"/>
    </row>
    <row r="33" spans="1:4" ht="14.25">
      <c r="A33" s="82"/>
      <c r="B33" s="85" t="s">
        <v>58</v>
      </c>
      <c r="C33" s="83"/>
      <c r="D33" s="73" t="s">
        <v>59</v>
      </c>
    </row>
    <row r="34" spans="1:4" ht="14.25">
      <c r="A34" s="82"/>
      <c r="B34" s="83"/>
      <c r="C34" s="83"/>
      <c r="D34" s="84"/>
    </row>
    <row r="35" spans="1:4" ht="14.25">
      <c r="A35" s="82"/>
      <c r="B35" s="83"/>
      <c r="C35" s="83"/>
      <c r="D35" s="84"/>
    </row>
    <row r="36" spans="2:3" ht="14.25">
      <c r="B36" s="26"/>
      <c r="C36" s="26"/>
    </row>
    <row r="37" spans="2:3" ht="14.25">
      <c r="B37" s="26"/>
      <c r="C37" s="26"/>
    </row>
    <row r="38" spans="2:3" ht="14.25">
      <c r="B38" s="26"/>
      <c r="C38" s="26"/>
    </row>
    <row r="39" spans="2:3" ht="14.25">
      <c r="B39" s="26"/>
      <c r="C39" s="26"/>
    </row>
    <row r="40" spans="2:3" ht="14.25">
      <c r="B40" s="26"/>
      <c r="C40" s="26"/>
    </row>
    <row r="41" spans="2:3" ht="14.25">
      <c r="B41" s="26"/>
      <c r="C41" s="26"/>
    </row>
    <row r="42" spans="2:3" ht="14.25">
      <c r="B42" s="26"/>
      <c r="C42" s="26"/>
    </row>
    <row r="43" spans="2:3" ht="14.25">
      <c r="B43" s="26"/>
      <c r="C43" s="26"/>
    </row>
    <row r="44" spans="2:3" ht="14.25">
      <c r="B44" s="26"/>
      <c r="C44" s="26"/>
    </row>
    <row r="45" spans="2:3" ht="14.25">
      <c r="B45" s="26"/>
      <c r="C45" s="26"/>
    </row>
    <row r="46" spans="2:3" ht="14.25">
      <c r="B46" s="26"/>
      <c r="C46" s="2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44" sqref="I44"/>
    </sheetView>
  </sheetViews>
  <sheetFormatPr defaultColWidth="9.00390625" defaultRowHeight="12.75"/>
  <sheetData>
    <row r="23" ht="2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2020-11-10T09:26:42Z</cp:lastPrinted>
  <dcterms:created xsi:type="dcterms:W3CDTF">2011-08-16T14:08:10Z</dcterms:created>
  <dcterms:modified xsi:type="dcterms:W3CDTF">2020-11-11T08:32:44Z</dcterms:modified>
  <cp:category/>
  <cp:version/>
  <cp:contentType/>
  <cp:contentStatus/>
</cp:coreProperties>
</file>